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Плани\2020\008 Головний корпус\Навчальні плани\003 Доктор філософії\"/>
    </mc:Choice>
  </mc:AlternateContent>
  <bookViews>
    <workbookView xWindow="0" yWindow="0" windowWidth="20160" windowHeight="8835"/>
  </bookViews>
  <sheets>
    <sheet name="НП" sheetId="1" r:id="rId1"/>
    <sheet name="Семестровка" sheetId="5" r:id="rId2"/>
    <sheet name="Каталог" sheetId="6" r:id="rId3"/>
  </sheets>
  <definedNames>
    <definedName name="_xlnm.Print_Area" localSheetId="2">Каталог!$A$1:$AD$22</definedName>
    <definedName name="_xlnm.Print_Area" localSheetId="0">НП!$A$1:$BI$76</definedName>
    <definedName name="_xlnm.Print_Area" localSheetId="1">Семестровка!#REF!</definedName>
  </definedNames>
  <calcPr calcId="162913"/>
</workbook>
</file>

<file path=xl/calcChain.xml><?xml version="1.0" encoding="utf-8"?>
<calcChain xmlns="http://schemas.openxmlformats.org/spreadsheetml/2006/main">
  <c r="C26" i="5" l="1"/>
  <c r="C22" i="5"/>
  <c r="C17" i="5"/>
  <c r="C27" i="5" s="1"/>
  <c r="C12" i="5"/>
  <c r="E26" i="5"/>
  <c r="E22" i="5"/>
  <c r="E17" i="5"/>
  <c r="E12" i="5"/>
  <c r="AA61" i="1"/>
  <c r="Y61" i="1"/>
  <c r="W61" i="1"/>
  <c r="U61" i="1"/>
  <c r="BC60" i="1"/>
  <c r="AY60" i="1"/>
  <c r="AK60" i="1"/>
  <c r="AI60" i="1"/>
  <c r="AG60" i="1"/>
  <c r="AC60" i="1"/>
  <c r="AE59" i="1"/>
  <c r="AE58" i="1"/>
  <c r="BC56" i="1"/>
  <c r="BC61" i="1" s="1"/>
  <c r="AY56" i="1"/>
  <c r="AY61" i="1" s="1"/>
  <c r="AU56" i="1"/>
  <c r="AU61" i="1" s="1"/>
  <c r="AQ56" i="1"/>
  <c r="AQ61" i="1" s="1"/>
  <c r="AK56" i="1"/>
  <c r="AI56" i="1"/>
  <c r="AI61" i="1" s="1"/>
  <c r="AC56" i="1"/>
  <c r="AC61" i="1" s="1"/>
  <c r="AE54" i="1"/>
  <c r="AO54" i="1"/>
  <c r="AE52" i="1"/>
  <c r="AE51" i="1"/>
  <c r="AO51" i="1" s="1"/>
  <c r="AE50" i="1"/>
  <c r="AO50" i="1"/>
  <c r="AG46" i="1"/>
  <c r="AE46" i="1" s="1"/>
  <c r="AE56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AG56" i="1"/>
  <c r="AG61" i="1" s="1"/>
  <c r="AO56" i="1" l="1"/>
  <c r="AO61" i="1" s="1"/>
  <c r="AK61" i="1"/>
  <c r="AE60" i="1"/>
  <c r="AE61" i="1" s="1"/>
</calcChain>
</file>

<file path=xl/sharedStrings.xml><?xml version="1.0" encoding="utf-8"?>
<sst xmlns="http://schemas.openxmlformats.org/spreadsheetml/2006/main" count="399" uniqueCount="197">
  <si>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</si>
  <si>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</si>
  <si>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(прийому  2020 року)</t>
  </si>
  <si>
    <t>Голова Вченої ради</t>
  </si>
  <si>
    <t>з галузі знань</t>
  </si>
  <si>
    <t>КПІ  ім. Ігоря Сікорського</t>
  </si>
  <si>
    <t>"___"_____________  2020  р.</t>
  </si>
  <si>
    <t>на основі</t>
  </si>
  <si>
    <t xml:space="preserve">      Форма навчання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</si>
  <si>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</si>
  <si>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</si>
  <si>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</si>
  <si>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</si>
  <si>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</si>
  <si>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</si>
  <si>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</si>
  <si>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</si>
  <si>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</si>
  <si>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</si>
  <si>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</si>
  <si>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</si>
  <si>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</si>
  <si>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</si>
  <si>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</si>
  <si>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</si>
  <si>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</si>
  <si>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</si>
  <si>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</si>
  <si>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</si>
  <si>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</si>
  <si>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</si>
  <si>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</si>
  <si>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</si>
  <si>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</si>
  <si>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</si>
  <si>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</si>
  <si>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</si>
  <si>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</si>
  <si>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</si>
  <si>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</si>
  <si>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</si>
  <si>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</si>
  <si>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</si>
  <si>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</si>
  <si>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</si>
  <si>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</si>
  <si>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</si>
  <si>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</si>
  <si>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</si>
  <si>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</si>
  <si>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</si>
  <si>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</si>
  <si>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</si>
  <si>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</si>
  <si>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</si>
  <si>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</si>
  <si>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</si>
  <si>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</si>
  <si>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</si>
  <si>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</si>
  <si>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</si>
  <si>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</si>
  <si>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</si>
  <si>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</si>
  <si>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_____________ Михайло ІЛЬЧЕНКО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</si>
  <si>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</si>
  <si>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</si>
  <si>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</si>
  <si>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</si>
  <si>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</si>
  <si>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Кількість тижнів у семестрі</t>
  </si>
  <si>
    <t>ЗАТВЕРДЖЕНО</t>
  </si>
  <si>
    <t>Вченою радою</t>
  </si>
  <si>
    <t>за освітньо-науковою програмою</t>
  </si>
  <si>
    <t>Строк підготовки</t>
  </si>
  <si>
    <t>4 роки</t>
  </si>
  <si>
    <t>ступеня МАГІСТР</t>
  </si>
  <si>
    <t>І. Графік підготовки</t>
  </si>
  <si>
    <t>ІІ</t>
  </si>
  <si>
    <t>ІІІ</t>
  </si>
  <si>
    <t>ІV</t>
  </si>
  <si>
    <t>протокол № ____</t>
  </si>
  <si>
    <t>Виконання PhD дисертації</t>
  </si>
  <si>
    <t>к</t>
  </si>
  <si>
    <t>Рік підготовки</t>
  </si>
  <si>
    <t>Зміст наукової роботи аспіранта</t>
  </si>
  <si>
    <t>З</t>
  </si>
  <si>
    <t>Звітування</t>
  </si>
  <si>
    <t xml:space="preserve">Форма контролю </t>
  </si>
  <si>
    <t>1 рік</t>
  </si>
  <si>
    <t>2 рік</t>
  </si>
  <si>
    <t>звітування про хід виконання індивідуального плану  аспіранта двічі на рік</t>
  </si>
  <si>
    <t>3 рік</t>
  </si>
  <si>
    <t>4 рік</t>
  </si>
  <si>
    <t xml:space="preserve">С </t>
  </si>
  <si>
    <t xml:space="preserve">педагогічна </t>
  </si>
  <si>
    <t>ВСЬОГО НОРМАТИВНИХ</t>
  </si>
  <si>
    <t>1. НОРМАТИВНІ</t>
  </si>
  <si>
    <t>НАВЧАЛЬНИЙ ПЛАН</t>
  </si>
  <si>
    <t>Підготовки</t>
  </si>
  <si>
    <t>(назва освітнього ступеня)</t>
  </si>
  <si>
    <t>очна (денна, вечірня)</t>
  </si>
  <si>
    <t>І. ОСВІТНЯ СКЛАДОВА</t>
  </si>
  <si>
    <t>ЗВЕДЕНІ ДАНІ ПРО БЮДЖЕТ ЧАСУ, тижні</t>
  </si>
  <si>
    <t>ПРАКТИКА</t>
  </si>
  <si>
    <t xml:space="preserve"> ПЛАН НАВЧАЛЬНОГО ПРОЦЕСУ ОСВІТНЬОЇ СКЛАДОВОЇ</t>
  </si>
  <si>
    <t>Організація науково-інноваційної діяльності</t>
  </si>
  <si>
    <t>Педагогічна практика</t>
  </si>
  <si>
    <t>ПЛАН НАУКОВОЇ РОБОТИ</t>
  </si>
  <si>
    <t xml:space="preserve"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</si>
  <si>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</si>
  <si>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 xml:space="preserve"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
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</si>
  <si>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</si>
  <si>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</si>
  <si>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</t>
  </si>
  <si>
    <t>ІІ. НАУКОВА  СКЛАДОВА</t>
  </si>
  <si>
    <t>Обсяг освітньої</t>
  </si>
  <si>
    <t xml:space="preserve"> складової</t>
  </si>
  <si>
    <t>Філософські засади наукової діяльності</t>
  </si>
  <si>
    <t>ДОКТОРА ФІЛОСОФІЇ</t>
  </si>
  <si>
    <t>зі спеціальністі</t>
  </si>
  <si>
    <t xml:space="preserve">Голова НМКУ </t>
  </si>
  <si>
    <r>
      <t xml:space="preserve">Гарант ОНП </t>
    </r>
    <r>
      <rPr>
        <b/>
        <sz val="16"/>
        <color indexed="8"/>
        <rFont val="Arial"/>
        <family val="2"/>
      </rPr>
      <t/>
    </r>
  </si>
  <si>
    <t>Педагогічна практика*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</si>
  <si>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</si>
  <si>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>В 1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</si>
  <si>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</si>
  <si>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</si>
  <si>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</si>
  <si>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</si>
  <si>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</si>
  <si>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</si>
  <si>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Методологія наукових досліджень</t>
  </si>
  <si>
    <t>Екз.</t>
  </si>
  <si>
    <t>Всьoго</t>
  </si>
  <si>
    <t>1екз+1З</t>
  </si>
  <si>
    <t>2 семестр</t>
  </si>
  <si>
    <t xml:space="preserve"> </t>
  </si>
  <si>
    <t>Іноземна мова для наукової діяльності-2. Іноземна мова наукової комунікації</t>
  </si>
  <si>
    <t>2екз+1З</t>
  </si>
  <si>
    <t>3 семестр</t>
  </si>
  <si>
    <t>Моделювання стану суцільного середовища</t>
  </si>
  <si>
    <t>4 семестр</t>
  </si>
  <si>
    <t>Всього за період навчання</t>
  </si>
  <si>
    <t>Філософські засади наукової діяльності-1</t>
  </si>
  <si>
    <t>Філософські засади наукової діяльності-2</t>
  </si>
  <si>
    <t>13</t>
  </si>
  <si>
    <t>39</t>
  </si>
  <si>
    <t>26</t>
  </si>
  <si>
    <t>54</t>
  </si>
  <si>
    <t>18</t>
  </si>
  <si>
    <t>36</t>
  </si>
  <si>
    <t>66</t>
  </si>
  <si>
    <t>1екз+2З</t>
  </si>
  <si>
    <t>Освітній компонент 1 Ф- Каталог</t>
  </si>
  <si>
    <t>96</t>
  </si>
  <si>
    <t>Освітній компонент 2 Ф- Каталог</t>
  </si>
  <si>
    <t>В 2</t>
  </si>
  <si>
    <t>98</t>
  </si>
  <si>
    <t>КАТАЛОГ ВИБІРКОВИХ ДИСЦИПЛІН</t>
  </si>
  <si>
    <t>Інноваційна практика інжинірингу</t>
  </si>
  <si>
    <t>Освітній компонент  1  Ф-Каталог</t>
  </si>
  <si>
    <t>Освітній компонент   2 Ф-Каталог</t>
  </si>
  <si>
    <t>Н 1</t>
  </si>
  <si>
    <t>Н 2</t>
  </si>
  <si>
    <t>Н 3</t>
  </si>
  <si>
    <t>Н 4</t>
  </si>
  <si>
    <t>Н 5</t>
  </si>
  <si>
    <t>Н 6</t>
  </si>
  <si>
    <t>Н 7</t>
  </si>
  <si>
    <t>Ухвалено на засіданні Вченої ради ІХФ Протокол № 5 від "30" червня 2020 року</t>
  </si>
  <si>
    <t>133 - Галузеве машинобудування</t>
  </si>
  <si>
    <t>13 - Механічна інженерія</t>
  </si>
  <si>
    <t>Галузеве машинобудування</t>
  </si>
  <si>
    <t>Галузь знань: 13 - Механічна інженерія</t>
  </si>
  <si>
    <t>Спеціальність: 133 - Галузеве машинобудування</t>
  </si>
  <si>
    <t>Додаток до навчального плану (2020 р.)</t>
  </si>
  <si>
    <t>Доктор філософії</t>
  </si>
  <si>
    <t>Перспективні напрями розвітку енерго- та ресурсоефективних процесів, обладнання та технологій</t>
  </si>
  <si>
    <t>/ Ярослав КОРНІЄНКО /</t>
  </si>
  <si>
    <r>
      <t xml:space="preserve">  __</t>
    </r>
    <r>
      <rPr>
        <b/>
        <u/>
        <sz val="18"/>
        <color indexed="8"/>
        <rFont val="Arial"/>
        <family val="2"/>
        <charset val="204"/>
      </rPr>
      <t>40</t>
    </r>
    <r>
      <rPr>
        <b/>
        <sz val="18"/>
        <color indexed="8"/>
        <rFont val="Arial"/>
        <family val="2"/>
        <charset val="204"/>
      </rPr>
      <t>__ кредитів ECTS</t>
    </r>
  </si>
  <si>
    <t>Іноземна мова для наукової діяльності-1. Іноземна мова для наукових досліджень</t>
  </si>
  <si>
    <t>133 Галузеве машинобудування</t>
  </si>
  <si>
    <t xml:space="preserve">ОНП Галузеве машинобудування  </t>
  </si>
  <si>
    <t>Інтенсифікація гідродинамічних процесів</t>
  </si>
  <si>
    <t xml:space="preserve">Механіка робочого середовища і процесів </t>
  </si>
  <si>
    <t>Комп’ютерне моделювання процесів фармацевтичного 
та біотехнологічного виробництва</t>
  </si>
  <si>
    <t xml:space="preserve">Теорія пізнання та способи обробки інформації </t>
  </si>
  <si>
    <t>Голова НМКУ 133 - Галузеве машинобудування___________/ Ярослав КОРНІЄНКО /</t>
  </si>
  <si>
    <t>Комп’ютерно-інтегровані технології проектування сучасного обладнання</t>
  </si>
  <si>
    <t xml:space="preserve">Навчальні дисципліни для оволодіння загальнонауковими (філософськими) компетентностями </t>
  </si>
  <si>
    <t>Іноземна мова для наукової діяльності</t>
  </si>
  <si>
    <t xml:space="preserve">Навчальні дисципліни для здобуття мовних компетентностей  </t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</si>
  <si>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</si>
  <si>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</si>
  <si>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t>2. ВИБІРКОВІ</t>
  </si>
  <si>
    <t>Теоретичні засади проєктування обладнання для виробництва вакцин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</si>
</sst>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[Red]0"/>
  </numFmts>
  <fonts count="1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b/>
      <sz val="16"/>
      <color indexed="9"/>
      <name val="Arial"/>
      <family val="2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sz val="14"/>
      <name val="Arial Cyr"/>
      <charset val="204"/>
    </font>
    <font>
      <b/>
      <sz val="10"/>
      <name val="Arial Cyr"/>
      <charset val="204"/>
    </font>
    <font>
      <b/>
      <sz val="11"/>
      <color indexed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name val="Arial"/>
      <family val="2"/>
    </font>
    <font>
      <sz val="22"/>
      <name val="Arial Cyr"/>
      <charset val="204"/>
    </font>
    <font>
      <sz val="20"/>
      <name val="Arial Cyr"/>
      <charset val="204"/>
    </font>
    <font>
      <b/>
      <sz val="28"/>
      <name val="Arial"/>
      <family val="2"/>
    </font>
    <font>
      <b/>
      <sz val="22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20"/>
      <color indexed="9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b/>
      <sz val="20"/>
      <color indexed="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Times New Roman"/>
      <family val="1"/>
      <charset val="204"/>
    </font>
    <font>
      <sz val="20"/>
      <color indexed="8"/>
      <name val="Arial"/>
      <family val="2"/>
    </font>
    <font>
      <b/>
      <i/>
      <sz val="16"/>
      <color indexed="8"/>
      <name val="Arial"/>
      <family val="2"/>
      <charset val="204"/>
    </font>
    <font>
      <sz val="20"/>
      <color indexed="8"/>
      <name val="Arial Cyr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8"/>
      <name val="Arial Cyr"/>
      <charset val="204"/>
    </font>
    <font>
      <b/>
      <sz val="28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6"/>
      <name val="Times New Roman"/>
      <family val="1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b/>
      <sz val="18"/>
      <color indexed="8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i/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5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13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9" fillId="2" borderId="1" applyNumberFormat="0" applyAlignment="0" applyProtection="0"/>
    <xf numFmtId="0" fontId="60" fillId="5" borderId="2" applyNumberFormat="0" applyAlignment="0" applyProtection="0"/>
    <xf numFmtId="0" fontId="61" fillId="5" borderId="1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12" borderId="7" applyNumberFormat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</cellStyleXfs>
  <cellXfs count="600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Continuous"/>
    </xf>
    <xf numFmtId="0" fontId="30" fillId="0" borderId="0" xfId="0" applyNumberFormat="1" applyFont="1" applyFill="1" applyBorder="1" applyAlignment="1" applyProtection="1"/>
    <xf numFmtId="0" fontId="32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Protection="1"/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49" fontId="21" fillId="0" borderId="11" xfId="0" applyNumberFormat="1" applyFont="1" applyFill="1" applyBorder="1" applyAlignment="1" applyProtection="1">
      <alignment horizontal="left"/>
    </xf>
    <xf numFmtId="49" fontId="24" fillId="0" borderId="11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left"/>
    </xf>
    <xf numFmtId="0" fontId="34" fillId="0" borderId="12" xfId="0" applyNumberFormat="1" applyFont="1" applyFill="1" applyBorder="1" applyAlignment="1" applyProtection="1">
      <alignment horizontal="left"/>
    </xf>
    <xf numFmtId="0" fontId="26" fillId="0" borderId="12" xfId="0" applyNumberFormat="1" applyFont="1" applyFill="1" applyBorder="1" applyAlignment="1" applyProtection="1">
      <alignment horizontal="center"/>
    </xf>
    <xf numFmtId="0" fontId="34" fillId="0" borderId="12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2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3" fillId="0" borderId="13" xfId="0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1" fillId="0" borderId="14" xfId="0" applyFont="1" applyFill="1" applyBorder="1" applyAlignment="1" applyProtection="1"/>
    <xf numFmtId="0" fontId="24" fillId="0" borderId="0" xfId="0" applyFont="1" applyFill="1" applyBorder="1" applyAlignment="1" applyProtection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wrapText="1"/>
    </xf>
    <xf numFmtId="0" fontId="3" fillId="0" borderId="2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26" fillId="0" borderId="23" xfId="0" applyFont="1" applyFill="1" applyBorder="1" applyAlignment="1" applyProtection="1">
      <alignment horizontal="center" wrapText="1"/>
    </xf>
    <xf numFmtId="0" fontId="3" fillId="0" borderId="24" xfId="0" applyNumberFormat="1" applyFont="1" applyFill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26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8" xfId="0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center" vertical="top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 wrapText="1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Protection="1"/>
    <xf numFmtId="49" fontId="8" fillId="0" borderId="1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49" fontId="33" fillId="0" borderId="10" xfId="0" applyNumberFormat="1" applyFont="1" applyFill="1" applyBorder="1" applyAlignment="1" applyProtection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1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 applyProtection="1">
      <alignment horizontal="center" vertical="center"/>
    </xf>
    <xf numFmtId="0" fontId="82" fillId="0" borderId="0" xfId="0" applyFont="1" applyFill="1"/>
    <xf numFmtId="0" fontId="83" fillId="0" borderId="0" xfId="0" applyFont="1" applyFill="1"/>
    <xf numFmtId="0" fontId="84" fillId="0" borderId="29" xfId="0" applyFont="1" applyFill="1" applyBorder="1" applyAlignment="1">
      <alignment horizontal="center" vertical="top" wrapText="1"/>
    </xf>
    <xf numFmtId="0" fontId="55" fillId="0" borderId="0" xfId="0" applyFont="1" applyFill="1"/>
    <xf numFmtId="0" fontId="83" fillId="0" borderId="30" xfId="0" applyFont="1" applyFill="1" applyBorder="1"/>
    <xf numFmtId="0" fontId="83" fillId="0" borderId="31" xfId="0" applyFont="1" applyFill="1" applyBorder="1" applyAlignment="1">
      <alignment vertical="top" wrapText="1"/>
    </xf>
    <xf numFmtId="0" fontId="83" fillId="0" borderId="32" xfId="0" applyFont="1" applyFill="1" applyBorder="1" applyAlignment="1">
      <alignment vertical="top" wrapText="1"/>
    </xf>
    <xf numFmtId="0" fontId="83" fillId="0" borderId="29" xfId="0" applyFont="1" applyFill="1" applyBorder="1"/>
    <xf numFmtId="0" fontId="41" fillId="0" borderId="31" xfId="0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0" fontId="41" fillId="0" borderId="30" xfId="0" applyFont="1" applyFill="1" applyBorder="1" applyAlignment="1">
      <alignment vertical="top" wrapText="1"/>
    </xf>
    <xf numFmtId="0" fontId="41" fillId="0" borderId="0" xfId="0" applyFont="1" applyFill="1"/>
    <xf numFmtId="0" fontId="24" fillId="0" borderId="3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80" fillId="0" borderId="0" xfId="0" applyFont="1" applyFill="1" applyBorder="1" applyProtection="1"/>
    <xf numFmtId="0" fontId="19" fillId="0" borderId="0" xfId="0" applyFont="1" applyFill="1" applyBorder="1" applyAlignment="1" applyProtection="1">
      <alignment vertical="center" textRotation="90"/>
    </xf>
    <xf numFmtId="0" fontId="79" fillId="0" borderId="0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 textRotation="90" wrapText="1"/>
    </xf>
    <xf numFmtId="0" fontId="80" fillId="0" borderId="0" xfId="0" applyNumberFormat="1" applyFont="1" applyFill="1" applyBorder="1" applyAlignment="1" applyProtection="1">
      <alignment horizontal="center" wrapText="1"/>
    </xf>
    <xf numFmtId="0" fontId="91" fillId="0" borderId="0" xfId="0" applyFont="1" applyFill="1" applyBorder="1" applyAlignment="1" applyProtection="1">
      <alignment vertical="center" textRotation="90"/>
    </xf>
    <xf numFmtId="0" fontId="87" fillId="0" borderId="0" xfId="0" applyFont="1" applyFill="1" applyBorder="1" applyProtection="1"/>
    <xf numFmtId="0" fontId="92" fillId="0" borderId="0" xfId="0" applyFont="1" applyFill="1" applyBorder="1" applyAlignment="1" applyProtection="1">
      <alignment horizontal="center" vertical="center"/>
    </xf>
    <xf numFmtId="0" fontId="92" fillId="0" borderId="0" xfId="0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 textRotation="90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89" fillId="0" borderId="0" xfId="0" applyFont="1" applyFill="1" applyBorder="1" applyProtection="1"/>
    <xf numFmtId="49" fontId="94" fillId="0" borderId="0" xfId="0" applyNumberFormat="1" applyFont="1" applyFill="1" applyBorder="1" applyAlignment="1" applyProtection="1">
      <alignment horizontal="right" vertical="justify"/>
    </xf>
    <xf numFmtId="0" fontId="98" fillId="0" borderId="0" xfId="0" applyFont="1" applyFill="1" applyBorder="1" applyAlignment="1" applyProtection="1"/>
    <xf numFmtId="0" fontId="100" fillId="0" borderId="0" xfId="0" applyFont="1" applyFill="1" applyBorder="1" applyAlignment="1" applyProtection="1"/>
    <xf numFmtId="49" fontId="94" fillId="0" borderId="0" xfId="0" applyNumberFormat="1" applyFont="1" applyFill="1" applyBorder="1" applyAlignment="1" applyProtection="1">
      <alignment horizontal="left" vertical="justify"/>
    </xf>
    <xf numFmtId="49" fontId="88" fillId="0" borderId="0" xfId="0" applyNumberFormat="1" applyFont="1" applyFill="1" applyBorder="1" applyAlignment="1" applyProtection="1">
      <alignment horizontal="center" vertical="justify" wrapText="1"/>
    </xf>
    <xf numFmtId="49" fontId="101" fillId="0" borderId="0" xfId="0" applyNumberFormat="1" applyFont="1" applyFill="1" applyBorder="1" applyAlignment="1" applyProtection="1">
      <alignment horizontal="center" vertical="justify" wrapText="1"/>
    </xf>
    <xf numFmtId="0" fontId="88" fillId="0" borderId="0" xfId="0" applyFont="1" applyFill="1" applyBorder="1" applyProtection="1"/>
    <xf numFmtId="49" fontId="90" fillId="0" borderId="0" xfId="0" applyNumberFormat="1" applyFont="1" applyFill="1" applyBorder="1" applyAlignment="1" applyProtection="1">
      <alignment horizontal="left" vertical="justify"/>
    </xf>
    <xf numFmtId="0" fontId="88" fillId="0" borderId="0" xfId="0" applyFont="1" applyFill="1" applyBorder="1" applyAlignment="1" applyProtection="1">
      <alignment horizontal="center"/>
    </xf>
    <xf numFmtId="0" fontId="85" fillId="0" borderId="0" xfId="0" applyNumberFormat="1" applyFont="1" applyFill="1" applyBorder="1" applyAlignment="1" applyProtection="1">
      <alignment horizontal="left" vertical="justify"/>
    </xf>
    <xf numFmtId="49" fontId="102" fillId="0" borderId="0" xfId="0" applyNumberFormat="1" applyFont="1" applyFill="1" applyBorder="1" applyAlignment="1" applyProtection="1">
      <alignment horizontal="left" vertical="justify"/>
    </xf>
    <xf numFmtId="0" fontId="88" fillId="0" borderId="0" xfId="0" applyFont="1" applyFill="1" applyBorder="1" applyAlignment="1" applyProtection="1"/>
    <xf numFmtId="0" fontId="90" fillId="0" borderId="0" xfId="0" applyFont="1" applyFill="1" applyBorder="1" applyAlignment="1" applyProtection="1"/>
    <xf numFmtId="0" fontId="99" fillId="0" borderId="0" xfId="0" applyNumberFormat="1" applyFont="1" applyFill="1" applyBorder="1" applyAlignment="1" applyProtection="1">
      <alignment horizontal="left"/>
    </xf>
    <xf numFmtId="49" fontId="96" fillId="0" borderId="0" xfId="0" applyNumberFormat="1" applyFont="1" applyFill="1" applyBorder="1" applyAlignment="1" applyProtection="1"/>
    <xf numFmtId="49" fontId="96" fillId="0" borderId="0" xfId="0" applyNumberFormat="1" applyFont="1" applyFill="1" applyBorder="1" applyAlignment="1" applyProtection="1">
      <alignment horizontal="left"/>
    </xf>
    <xf numFmtId="0" fontId="97" fillId="0" borderId="0" xfId="0" applyFont="1" applyFill="1" applyBorder="1" applyAlignment="1" applyProtection="1"/>
    <xf numFmtId="0" fontId="98" fillId="0" borderId="0" xfId="0" applyFont="1" applyFill="1" applyBorder="1" applyAlignment="1" applyProtection="1">
      <alignment horizontal="right"/>
    </xf>
    <xf numFmtId="0" fontId="89" fillId="0" borderId="0" xfId="0" applyFont="1" applyFill="1" applyBorder="1" applyAlignment="1" applyProtection="1"/>
    <xf numFmtId="0" fontId="91" fillId="0" borderId="0" xfId="0" applyFont="1" applyFill="1" applyBorder="1" applyProtection="1"/>
    <xf numFmtId="0" fontId="93" fillId="0" borderId="0" xfId="0" applyFont="1" applyFill="1" applyBorder="1" applyProtection="1"/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0" borderId="0" xfId="0" applyNumberFormat="1" applyFont="1" applyFill="1" applyBorder="1" applyAlignment="1" applyProtection="1">
      <alignment horizontal="center" wrapText="1"/>
    </xf>
    <xf numFmtId="0" fontId="87" fillId="0" borderId="0" xfId="0" applyFont="1" applyFill="1" applyBorder="1" applyAlignment="1" applyProtection="1">
      <alignment horizontal="left" vertical="top"/>
    </xf>
    <xf numFmtId="0" fontId="87" fillId="0" borderId="0" xfId="0" applyFont="1" applyFill="1" applyBorder="1" applyAlignment="1" applyProtection="1">
      <alignment vertical="top" wrapText="1"/>
    </xf>
    <xf numFmtId="0" fontId="85" fillId="0" borderId="0" xfId="0" applyFont="1" applyFill="1" applyBorder="1" applyAlignment="1" applyProtection="1">
      <alignment vertical="top" wrapText="1"/>
    </xf>
    <xf numFmtId="0" fontId="85" fillId="0" borderId="34" xfId="0" applyFont="1" applyFill="1" applyBorder="1" applyAlignment="1" applyProtection="1">
      <alignment vertical="top" wrapText="1"/>
    </xf>
    <xf numFmtId="0" fontId="85" fillId="0" borderId="0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center" vertical="top" wrapText="1"/>
    </xf>
    <xf numFmtId="0" fontId="41" fillId="0" borderId="35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33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13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Protection="1"/>
    <xf numFmtId="0" fontId="80" fillId="0" borderId="0" xfId="0" applyNumberFormat="1" applyFont="1" applyFill="1" applyBorder="1" applyProtection="1"/>
    <xf numFmtId="49" fontId="80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164" fontId="38" fillId="0" borderId="0" xfId="21" applyNumberFormat="1" applyFont="1" applyFill="1" applyBorder="1" applyAlignment="1" applyProtection="1">
      <alignment horizontal="right" vertical="top"/>
    </xf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49" fontId="48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49" fontId="48" fillId="0" borderId="0" xfId="0" applyNumberFormat="1" applyFont="1" applyFill="1" applyBorder="1" applyAlignment="1" applyProtection="1">
      <alignment horizontal="center" vertical="justify" wrapText="1"/>
    </xf>
    <xf numFmtId="0" fontId="48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left" vertical="justify"/>
    </xf>
    <xf numFmtId="0" fontId="48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Protection="1"/>
    <xf numFmtId="0" fontId="49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0" fontId="46" fillId="0" borderId="0" xfId="0" applyFont="1" applyFill="1" applyBorder="1" applyAlignment="1" applyProtection="1"/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3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Protection="1"/>
    <xf numFmtId="0" fontId="53" fillId="0" borderId="0" xfId="0" applyFont="1" applyFill="1" applyBorder="1" applyAlignment="1" applyProtection="1"/>
    <xf numFmtId="11" fontId="54" fillId="0" borderId="0" xfId="0" applyNumberFormat="1" applyFont="1" applyFill="1" applyBorder="1" applyAlignment="1" applyProtection="1">
      <alignment horizontal="left" vertical="justify" wrapText="1"/>
    </xf>
    <xf numFmtId="11" fontId="53" fillId="0" borderId="0" xfId="0" applyNumberFormat="1" applyFont="1" applyFill="1" applyBorder="1" applyAlignment="1" applyProtection="1">
      <alignment horizontal="left" vertical="justify" wrapText="1"/>
    </xf>
    <xf numFmtId="0" fontId="52" fillId="0" borderId="0" xfId="0" applyNumberFormat="1" applyFont="1" applyFill="1" applyBorder="1" applyAlignment="1" applyProtection="1">
      <alignment horizontal="center" vertical="justify" wrapText="1"/>
    </xf>
    <xf numFmtId="0" fontId="52" fillId="0" borderId="0" xfId="0" applyNumberFormat="1" applyFont="1" applyFill="1" applyBorder="1" applyAlignment="1" applyProtection="1">
      <alignment horizontal="left" vertical="justify"/>
    </xf>
    <xf numFmtId="49" fontId="52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 vertical="justify"/>
    </xf>
    <xf numFmtId="49" fontId="52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left" vertical="justify"/>
    </xf>
    <xf numFmtId="0" fontId="5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/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 applyProtection="1">
      <alignment horizontal="right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1" fillId="0" borderId="0" xfId="0" applyFont="1" applyFill="1" applyBorder="1"/>
    <xf numFmtId="0" fontId="0" fillId="0" borderId="11" xfId="0" applyFill="1" applyBorder="1" applyAlignment="1"/>
    <xf numFmtId="0" fontId="105" fillId="0" borderId="0" xfId="0" applyFont="1" applyFill="1" applyBorder="1" applyAlignment="1">
      <alignment horizontal="center" wrapText="1"/>
    </xf>
    <xf numFmtId="0" fontId="105" fillId="0" borderId="0" xfId="0" applyFont="1" applyFill="1" applyBorder="1" applyAlignment="1">
      <alignment horizontal="center"/>
    </xf>
    <xf numFmtId="0" fontId="10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108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vertical="top" wrapText="1"/>
    </xf>
    <xf numFmtId="11" fontId="85" fillId="0" borderId="11" xfId="0" applyNumberFormat="1" applyFont="1" applyFill="1" applyBorder="1" applyAlignment="1" applyProtection="1">
      <alignment horizontal="center"/>
    </xf>
    <xf numFmtId="49" fontId="94" fillId="0" borderId="11" xfId="0" applyNumberFormat="1" applyFont="1" applyFill="1" applyBorder="1" applyAlignment="1" applyProtection="1">
      <alignment horizontal="right" vertical="justify"/>
    </xf>
    <xf numFmtId="11" fontId="85" fillId="0" borderId="0" xfId="0" applyNumberFormat="1" applyFont="1" applyFill="1" applyBorder="1" applyAlignment="1" applyProtection="1">
      <alignment horizontal="center"/>
    </xf>
    <xf numFmtId="11" fontId="108" fillId="0" borderId="0" xfId="0" applyNumberFormat="1" applyFont="1" applyFill="1" applyBorder="1" applyAlignment="1" applyProtection="1">
      <alignment horizontal="center"/>
    </xf>
    <xf numFmtId="0" fontId="83" fillId="0" borderId="0" xfId="0" applyFont="1" applyFill="1" applyBorder="1" applyAlignment="1"/>
    <xf numFmtId="49" fontId="112" fillId="0" borderId="0" xfId="0" applyNumberFormat="1" applyFont="1" applyFill="1" applyBorder="1" applyAlignment="1" applyProtection="1">
      <alignment horizontal="right" vertical="justify"/>
    </xf>
    <xf numFmtId="0" fontId="108" fillId="0" borderId="0" xfId="0" applyFont="1" applyFill="1" applyBorder="1" applyAlignment="1" applyProtection="1"/>
    <xf numFmtId="0" fontId="83" fillId="0" borderId="0" xfId="0" applyFont="1" applyFill="1" applyAlignment="1"/>
    <xf numFmtId="0" fontId="108" fillId="0" borderId="0" xfId="0" applyFont="1" applyFill="1" applyAlignment="1"/>
    <xf numFmtId="0" fontId="20" fillId="0" borderId="0" xfId="0" applyFont="1" applyFill="1" applyBorder="1" applyAlignment="1" applyProtection="1">
      <alignment vertical="center"/>
    </xf>
    <xf numFmtId="0" fontId="44" fillId="0" borderId="0" xfId="0" applyFont="1" applyFill="1" applyBorder="1"/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</xf>
    <xf numFmtId="49" fontId="22" fillId="0" borderId="56" xfId="0" applyNumberFormat="1" applyFont="1" applyFill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85" fillId="0" borderId="29" xfId="0" applyNumberFormat="1" applyFont="1" applyFill="1" applyBorder="1" applyAlignment="1" applyProtection="1">
      <alignment horizontal="center" vertical="center"/>
    </xf>
    <xf numFmtId="0" fontId="39" fillId="0" borderId="37" xfId="0" applyFont="1" applyFill="1" applyBorder="1" applyAlignment="1" applyProtection="1">
      <alignment horizontal="center" vertical="center" wrapText="1"/>
    </xf>
    <xf numFmtId="0" fontId="39" fillId="0" borderId="38" xfId="0" applyFont="1" applyFill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left" vertical="center" textRotation="90" wrapText="1"/>
    </xf>
    <xf numFmtId="0" fontId="21" fillId="0" borderId="42" xfId="0" applyFont="1" applyFill="1" applyBorder="1" applyAlignment="1" applyProtection="1">
      <alignment horizontal="left" vertical="center" textRotation="90" wrapText="1"/>
    </xf>
    <xf numFmtId="0" fontId="21" fillId="0" borderId="33" xfId="0" applyFont="1" applyFill="1" applyBorder="1" applyAlignment="1" applyProtection="1">
      <alignment horizontal="left" vertical="center" textRotation="90" wrapText="1"/>
    </xf>
    <xf numFmtId="0" fontId="21" fillId="0" borderId="34" xfId="0" applyFont="1" applyFill="1" applyBorder="1" applyAlignment="1" applyProtection="1">
      <alignment horizontal="left" vertical="center" textRotation="90" wrapText="1"/>
    </xf>
    <xf numFmtId="0" fontId="21" fillId="0" borderId="35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1" fillId="0" borderId="33" xfId="0" applyFont="1" applyFill="1" applyBorder="1" applyAlignment="1" applyProtection="1">
      <alignment horizontal="center" vertical="center" textRotation="90"/>
    </xf>
    <xf numFmtId="0" fontId="21" fillId="0" borderId="34" xfId="0" applyFont="1" applyFill="1" applyBorder="1" applyAlignment="1" applyProtection="1">
      <alignment horizontal="center" vertical="center" textRotation="90"/>
    </xf>
    <xf numFmtId="0" fontId="21" fillId="0" borderId="35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33" xfId="0" applyFont="1" applyFill="1" applyBorder="1" applyAlignment="1" applyProtection="1">
      <alignment horizontal="center" vertical="center" textRotation="90" wrapText="1"/>
    </xf>
    <xf numFmtId="0" fontId="21" fillId="0" borderId="34" xfId="0" applyFont="1" applyFill="1" applyBorder="1" applyAlignment="1" applyProtection="1">
      <alignment horizontal="center" vertical="center" textRotation="90" wrapText="1"/>
    </xf>
    <xf numFmtId="0" fontId="21" fillId="0" borderId="35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17" fillId="0" borderId="33" xfId="0" applyFont="1" applyFill="1" applyBorder="1" applyAlignment="1" applyProtection="1">
      <alignment horizontal="center" vertical="center" textRotation="90" wrapText="1"/>
    </xf>
    <xf numFmtId="0" fontId="17" fillId="0" borderId="34" xfId="0" applyFont="1" applyFill="1" applyBorder="1" applyAlignment="1" applyProtection="1">
      <alignment horizontal="center" vertical="center" textRotation="90" wrapText="1"/>
    </xf>
    <xf numFmtId="0" fontId="17" fillId="0" borderId="35" xfId="0" applyFont="1" applyFill="1" applyBorder="1" applyAlignment="1" applyProtection="1">
      <alignment horizontal="center" vertical="center" textRotation="90" wrapText="1"/>
    </xf>
    <xf numFmtId="0" fontId="17" fillId="0" borderId="32" xfId="0" applyFont="1" applyFill="1" applyBorder="1" applyAlignment="1" applyProtection="1">
      <alignment horizontal="center" vertical="center" textRotation="90" wrapText="1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Fill="1" applyBorder="1" applyAlignment="1" applyProtection="1">
      <alignment horizontal="center" vertical="justify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/>
    <xf numFmtId="0" fontId="1" fillId="0" borderId="42" xfId="0" applyFont="1" applyFill="1" applyBorder="1" applyAlignment="1"/>
    <xf numFmtId="0" fontId="17" fillId="0" borderId="13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49" fontId="14" fillId="0" borderId="29" xfId="0" applyNumberFormat="1" applyFont="1" applyFill="1" applyBorder="1" applyAlignment="1" applyProtection="1">
      <alignment horizontal="center" vertical="center"/>
    </xf>
    <xf numFmtId="0" fontId="14" fillId="0" borderId="2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42" xfId="0" applyNumberFormat="1" applyFont="1" applyFill="1" applyBorder="1" applyAlignment="1" applyProtection="1">
      <alignment horizontal="center" vertical="center"/>
    </xf>
    <xf numFmtId="49" fontId="27" fillId="0" borderId="35" xfId="0" applyNumberFormat="1" applyFont="1" applyFill="1" applyBorder="1" applyAlignment="1" applyProtection="1">
      <alignment horizontal="center" vertical="center"/>
    </xf>
    <xf numFmtId="49" fontId="27" fillId="0" borderId="14" xfId="0" applyNumberFormat="1" applyFont="1" applyFill="1" applyBorder="1" applyAlignment="1" applyProtection="1">
      <alignment horizontal="center" vertical="center"/>
    </xf>
    <xf numFmtId="49" fontId="27" fillId="0" borderId="32" xfId="0" applyNumberFormat="1" applyFont="1" applyFill="1" applyBorder="1" applyAlignment="1" applyProtection="1">
      <alignment horizontal="center" vertical="center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left" vertical="center" wrapText="1" shrinkToFit="1"/>
    </xf>
    <xf numFmtId="0" fontId="36" fillId="0" borderId="41" xfId="0" applyFont="1" applyFill="1" applyBorder="1" applyAlignment="1" applyProtection="1">
      <alignment horizontal="center" vertical="center" wrapText="1"/>
    </xf>
    <xf numFmtId="0" fontId="36" fillId="0" borderId="42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32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</xf>
    <xf numFmtId="0" fontId="36" fillId="0" borderId="42" xfId="0" applyFont="1" applyFill="1" applyBorder="1" applyAlignment="1" applyProtection="1">
      <alignment horizontal="left" vertical="center" wrapText="1"/>
    </xf>
    <xf numFmtId="0" fontId="36" fillId="0" borderId="35" xfId="0" applyFont="1" applyFill="1" applyBorder="1" applyAlignment="1" applyProtection="1">
      <alignment horizontal="left" vertical="center" wrapText="1"/>
    </xf>
    <xf numFmtId="0" fontId="36" fillId="0" borderId="32" xfId="0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14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textRotation="90"/>
    </xf>
    <xf numFmtId="0" fontId="3" fillId="0" borderId="35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49" fontId="104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1" fillId="0" borderId="14" xfId="0" applyFont="1" applyFill="1" applyBorder="1" applyAlignment="1" applyProtection="1">
      <alignment horizontal="center"/>
    </xf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42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left" vertical="top"/>
    </xf>
    <xf numFmtId="0" fontId="20" fillId="0" borderId="14" xfId="0" applyFont="1" applyFill="1" applyBorder="1" applyAlignment="1" applyProtection="1">
      <alignment horizont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57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33" fillId="0" borderId="10" xfId="0" applyNumberFormat="1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0" fontId="56" fillId="0" borderId="0" xfId="0" applyFont="1" applyFill="1" applyBorder="1"/>
    <xf numFmtId="0" fontId="8" fillId="0" borderId="0" xfId="0" applyFont="1" applyFill="1" applyBorder="1" applyProtection="1"/>
    <xf numFmtId="0" fontId="14" fillId="0" borderId="11" xfId="0" applyFont="1" applyFill="1" applyBorder="1" applyAlignment="1" applyProtection="1"/>
    <xf numFmtId="0" fontId="0" fillId="0" borderId="11" xfId="0" applyFill="1" applyBorder="1" applyAlignment="1"/>
    <xf numFmtId="0" fontId="19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>
      <alignment vertical="center"/>
    </xf>
    <xf numFmtId="0" fontId="78" fillId="0" borderId="11" xfId="0" applyNumberFormat="1" applyFont="1" applyFill="1" applyBorder="1" applyAlignment="1" applyProtection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110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2" fillId="0" borderId="57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6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textRotation="90"/>
    </xf>
    <xf numFmtId="0" fontId="33" fillId="0" borderId="37" xfId="0" applyFont="1" applyFill="1" applyBorder="1" applyAlignment="1" applyProtection="1">
      <alignment horizontal="center" vertical="center" textRotation="90"/>
    </xf>
    <xf numFmtId="0" fontId="33" fillId="0" borderId="28" xfId="0" applyFont="1" applyFill="1" applyBorder="1" applyAlignment="1" applyProtection="1">
      <alignment horizontal="center" vertical="center" textRotation="90"/>
    </xf>
    <xf numFmtId="0" fontId="35" fillId="0" borderId="13" xfId="0" applyNumberFormat="1" applyFont="1" applyFill="1" applyBorder="1" applyAlignment="1" applyProtection="1">
      <alignment horizontal="center" vertical="center"/>
    </xf>
    <xf numFmtId="0" fontId="35" fillId="0" borderId="30" xfId="0" applyNumberFormat="1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justify"/>
    </xf>
    <xf numFmtId="0" fontId="27" fillId="0" borderId="41" xfId="0" applyNumberFormat="1" applyFont="1" applyFill="1" applyBorder="1" applyAlignment="1" applyProtection="1">
      <alignment horizontal="center" vertical="justify"/>
    </xf>
    <xf numFmtId="0" fontId="27" fillId="0" borderId="42" xfId="0" applyNumberFormat="1" applyFont="1" applyFill="1" applyBorder="1" applyAlignment="1" applyProtection="1">
      <alignment horizontal="center" vertical="justify"/>
    </xf>
    <xf numFmtId="0" fontId="27" fillId="0" borderId="35" xfId="0" applyNumberFormat="1" applyFont="1" applyFill="1" applyBorder="1" applyAlignment="1" applyProtection="1">
      <alignment horizontal="center" vertical="justify"/>
    </xf>
    <xf numFmtId="0" fontId="27" fillId="0" borderId="14" xfId="0" applyNumberFormat="1" applyFont="1" applyFill="1" applyBorder="1" applyAlignment="1" applyProtection="1">
      <alignment horizontal="center" vertical="justify"/>
    </xf>
    <xf numFmtId="0" fontId="27" fillId="0" borderId="32" xfId="0" applyNumberFormat="1" applyFont="1" applyFill="1" applyBorder="1" applyAlignment="1" applyProtection="1">
      <alignment horizontal="center" vertical="justify"/>
    </xf>
    <xf numFmtId="0" fontId="35" fillId="0" borderId="37" xfId="0" applyFont="1" applyFill="1" applyBorder="1" applyAlignment="1" applyProtection="1">
      <alignment horizontal="center"/>
    </xf>
    <xf numFmtId="0" fontId="35" fillId="0" borderId="43" xfId="0" applyFont="1" applyFill="1" applyBorder="1" applyAlignment="1" applyProtection="1">
      <alignment horizontal="center"/>
    </xf>
    <xf numFmtId="0" fontId="35" fillId="0" borderId="38" xfId="0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49" fontId="77" fillId="0" borderId="14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49" fontId="34" fillId="0" borderId="41" xfId="0" applyNumberFormat="1" applyFont="1" applyFill="1" applyBorder="1" applyAlignment="1" applyProtection="1">
      <alignment horizontal="center" vertical="center" wrapText="1"/>
    </xf>
    <xf numFmtId="49" fontId="34" fillId="0" borderId="42" xfId="0" applyNumberFormat="1" applyFont="1" applyFill="1" applyBorder="1" applyAlignment="1" applyProtection="1">
      <alignment horizontal="center" vertical="center" wrapText="1"/>
    </xf>
    <xf numFmtId="49" fontId="34" fillId="0" borderId="35" xfId="0" applyNumberFormat="1" applyFont="1" applyFill="1" applyBorder="1" applyAlignment="1" applyProtection="1">
      <alignment horizontal="center" vertical="center" wrapText="1"/>
    </xf>
    <xf numFmtId="49" fontId="34" fillId="0" borderId="14" xfId="0" applyNumberFormat="1" applyFont="1" applyFill="1" applyBorder="1" applyAlignment="1" applyProtection="1">
      <alignment horizontal="center" vertical="center" wrapText="1"/>
    </xf>
    <xf numFmtId="49" fontId="34" fillId="0" borderId="32" xfId="0" applyNumberFormat="1" applyFont="1" applyFill="1" applyBorder="1" applyAlignment="1" applyProtection="1">
      <alignment horizontal="center" vertical="center" wrapText="1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49" fontId="36" fillId="0" borderId="41" xfId="0" applyNumberFormat="1" applyFont="1" applyFill="1" applyBorder="1" applyAlignment="1" applyProtection="1">
      <alignment horizontal="center"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49" fontId="37" fillId="0" borderId="14" xfId="0" applyNumberFormat="1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center" vertical="center" textRotation="90" wrapText="1"/>
    </xf>
    <xf numFmtId="0" fontId="36" fillId="0" borderId="35" xfId="0" applyFont="1" applyFill="1" applyBorder="1" applyAlignment="1" applyProtection="1">
      <alignment horizontal="center" vertical="center" textRotation="90" wrapText="1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49" fontId="27" fillId="0" borderId="41" xfId="0" applyNumberFormat="1" applyFont="1" applyFill="1" applyBorder="1" applyAlignment="1" applyProtection="1">
      <alignment horizontal="left" vertical="justify" wrapText="1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40" fillId="0" borderId="1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41" xfId="0" applyFont="1" applyFill="1" applyBorder="1" applyAlignment="1" applyProtection="1">
      <alignment horizontal="center" vertical="center" textRotation="90"/>
    </xf>
    <xf numFmtId="0" fontId="3" fillId="0" borderId="42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14" xfId="0" applyFont="1" applyFill="1" applyBorder="1" applyAlignment="1" applyProtection="1">
      <alignment horizontal="center" vertical="center" textRotation="90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50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textRotation="90" wrapText="1"/>
    </xf>
    <xf numFmtId="49" fontId="3" fillId="0" borderId="34" xfId="0" applyNumberFormat="1" applyFont="1" applyFill="1" applyBorder="1" applyAlignment="1" applyProtection="1">
      <alignment horizontal="center" vertical="center" textRotation="90" wrapText="1"/>
    </xf>
    <xf numFmtId="49" fontId="3" fillId="0" borderId="35" xfId="0" applyNumberFormat="1" applyFont="1" applyFill="1" applyBorder="1" applyAlignment="1" applyProtection="1">
      <alignment horizontal="center" vertical="center" textRotation="90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/>
    </xf>
    <xf numFmtId="0" fontId="76" fillId="0" borderId="36" xfId="0" applyFont="1" applyFill="1" applyBorder="1"/>
    <xf numFmtId="0" fontId="76" fillId="0" borderId="30" xfId="0" applyFont="1" applyFill="1" applyBorder="1"/>
    <xf numFmtId="0" fontId="14" fillId="0" borderId="29" xfId="0" applyFont="1" applyFill="1" applyBorder="1" applyAlignment="1">
      <alignment horizontal="center" vertical="center"/>
    </xf>
    <xf numFmtId="0" fontId="86" fillId="0" borderId="13" xfId="0" applyFont="1" applyFill="1" applyBorder="1" applyAlignment="1" applyProtection="1">
      <alignment horizontal="center" vertical="center" wrapText="1"/>
    </xf>
    <xf numFmtId="0" fontId="86" fillId="0" borderId="36" xfId="0" applyFont="1" applyFill="1" applyBorder="1" applyAlignment="1" applyProtection="1">
      <alignment horizontal="center" vertical="center" wrapText="1"/>
    </xf>
    <xf numFmtId="0" fontId="86" fillId="0" borderId="14" xfId="0" applyFont="1" applyFill="1" applyBorder="1" applyAlignment="1" applyProtection="1">
      <alignment horizontal="center" vertical="center" wrapText="1"/>
    </xf>
    <xf numFmtId="0" fontId="86" fillId="0" borderId="30" xfId="0" applyFon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</xf>
    <xf numFmtId="49" fontId="14" fillId="0" borderId="52" xfId="0" applyNumberFormat="1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 applyProtection="1">
      <alignment horizontal="left" vertical="center" wrapText="1" shrinkToFit="1"/>
    </xf>
    <xf numFmtId="0" fontId="14" fillId="0" borderId="38" xfId="0" applyFont="1" applyFill="1" applyBorder="1" applyAlignment="1" applyProtection="1">
      <alignment horizontal="left" vertical="center" wrapText="1" shrinkToFit="1"/>
    </xf>
    <xf numFmtId="0" fontId="14" fillId="0" borderId="43" xfId="0" applyFont="1" applyFill="1" applyBorder="1" applyAlignment="1" applyProtection="1">
      <alignment horizontal="left" vertical="center" wrapText="1" shrinkToFit="1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14" fillId="0" borderId="43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85" fillId="0" borderId="29" xfId="0" applyFont="1" applyFill="1" applyBorder="1" applyAlignment="1" applyProtection="1">
      <alignment horizontal="left" vertical="center" wrapText="1" shrinkToFit="1"/>
    </xf>
    <xf numFmtId="0" fontId="85" fillId="0" borderId="37" xfId="0" applyFont="1" applyFill="1" applyBorder="1" applyAlignment="1" applyProtection="1">
      <alignment horizontal="left" vertical="center" wrapText="1" shrinkToFit="1"/>
    </xf>
    <xf numFmtId="0" fontId="85" fillId="0" borderId="38" xfId="0" applyFont="1" applyFill="1" applyBorder="1" applyAlignment="1" applyProtection="1">
      <alignment horizontal="left" vertical="center" wrapText="1" shrinkToFit="1"/>
    </xf>
    <xf numFmtId="0" fontId="85" fillId="0" borderId="43" xfId="0" applyFont="1" applyFill="1" applyBorder="1" applyAlignment="1" applyProtection="1">
      <alignment horizontal="left" vertical="center" wrapText="1" shrinkToFit="1"/>
    </xf>
    <xf numFmtId="0" fontId="85" fillId="0" borderId="37" xfId="0" applyNumberFormat="1" applyFont="1" applyFill="1" applyBorder="1" applyAlignment="1" applyProtection="1">
      <alignment horizontal="center" vertical="center"/>
    </xf>
    <xf numFmtId="0" fontId="85" fillId="0" borderId="43" xfId="0" applyNumberFormat="1" applyFont="1" applyFill="1" applyBorder="1" applyAlignment="1" applyProtection="1">
      <alignment horizontal="center" vertical="center"/>
    </xf>
    <xf numFmtId="1" fontId="14" fillId="0" borderId="29" xfId="0" applyNumberFormat="1" applyFont="1" applyFill="1" applyBorder="1" applyAlignment="1" applyProtection="1">
      <alignment horizontal="center" vertical="center"/>
    </xf>
    <xf numFmtId="165" fontId="14" fillId="0" borderId="29" xfId="0" applyNumberFormat="1" applyFont="1" applyFill="1" applyBorder="1" applyAlignment="1" applyProtection="1">
      <alignment horizontal="center" vertical="center"/>
    </xf>
    <xf numFmtId="0" fontId="85" fillId="0" borderId="38" xfId="0" applyNumberFormat="1" applyFont="1" applyFill="1" applyBorder="1" applyAlignment="1" applyProtection="1">
      <alignment horizontal="center" vertical="center"/>
    </xf>
    <xf numFmtId="0" fontId="85" fillId="0" borderId="40" xfId="0" applyFont="1" applyFill="1" applyBorder="1" applyAlignment="1" applyProtection="1">
      <alignment horizontal="center" vertical="center"/>
    </xf>
    <xf numFmtId="0" fontId="85" fillId="0" borderId="41" xfId="0" applyFont="1" applyFill="1" applyBorder="1" applyAlignment="1" applyProtection="1">
      <alignment horizontal="center" vertical="center"/>
    </xf>
    <xf numFmtId="0" fontId="85" fillId="0" borderId="4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textRotation="90"/>
    </xf>
    <xf numFmtId="0" fontId="85" fillId="0" borderId="44" xfId="0" applyNumberFormat="1" applyFont="1" applyFill="1" applyBorder="1" applyAlignment="1" applyProtection="1">
      <alignment horizontal="center" vertical="center"/>
    </xf>
    <xf numFmtId="0" fontId="85" fillId="0" borderId="45" xfId="0" applyNumberFormat="1" applyFont="1" applyFill="1" applyBorder="1" applyAlignment="1" applyProtection="1">
      <alignment horizontal="center" vertical="center"/>
    </xf>
    <xf numFmtId="0" fontId="85" fillId="0" borderId="46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87" fillId="0" borderId="0" xfId="21" applyNumberFormat="1" applyFont="1" applyFill="1" applyBorder="1" applyAlignment="1" applyProtection="1">
      <alignment horizontal="right" vertical="top"/>
    </xf>
    <xf numFmtId="0" fontId="28" fillId="0" borderId="13" xfId="0" applyFont="1" applyFill="1" applyBorder="1" applyAlignment="1" applyProtection="1">
      <alignment horizontal="left" vertical="center"/>
    </xf>
    <xf numFmtId="0" fontId="13" fillId="0" borderId="36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1" fontId="85" fillId="0" borderId="29" xfId="0" applyNumberFormat="1" applyFont="1" applyFill="1" applyBorder="1" applyAlignment="1" applyProtection="1">
      <alignment horizontal="center" vertical="center"/>
    </xf>
    <xf numFmtId="0" fontId="85" fillId="0" borderId="47" xfId="0" applyNumberFormat="1" applyFont="1" applyFill="1" applyBorder="1" applyAlignment="1" applyProtection="1">
      <alignment horizontal="center" vertical="center"/>
    </xf>
    <xf numFmtId="0" fontId="85" fillId="0" borderId="48" xfId="0" applyNumberFormat="1" applyFont="1" applyFill="1" applyBorder="1" applyAlignment="1" applyProtection="1">
      <alignment horizontal="center" vertical="center"/>
    </xf>
    <xf numFmtId="0" fontId="85" fillId="0" borderId="13" xfId="0" applyFont="1" applyFill="1" applyBorder="1" applyAlignment="1" applyProtection="1">
      <alignment horizontal="right" vertical="top" wrapText="1"/>
    </xf>
    <xf numFmtId="0" fontId="85" fillId="0" borderId="36" xfId="0" applyFont="1" applyFill="1" applyBorder="1" applyAlignment="1" applyProtection="1">
      <alignment horizontal="right" vertical="top" wrapText="1"/>
    </xf>
    <xf numFmtId="0" fontId="85" fillId="0" borderId="30" xfId="0" applyFont="1" applyFill="1" applyBorder="1" applyAlignment="1" applyProtection="1">
      <alignment horizontal="right" vertical="top" wrapText="1"/>
    </xf>
    <xf numFmtId="0" fontId="91" fillId="0" borderId="0" xfId="0" applyFont="1" applyFill="1" applyBorder="1" applyAlignment="1" applyProtection="1"/>
    <xf numFmtId="0" fontId="95" fillId="0" borderId="0" xfId="0" applyFont="1" applyFill="1" applyAlignment="1"/>
    <xf numFmtId="11" fontId="85" fillId="0" borderId="11" xfId="0" applyNumberFormat="1" applyFont="1" applyFill="1" applyBorder="1" applyAlignment="1" applyProtection="1">
      <alignment horizontal="center"/>
    </xf>
    <xf numFmtId="0" fontId="85" fillId="0" borderId="0" xfId="0" applyFont="1" applyFill="1" applyBorder="1" applyAlignment="1" applyProtection="1"/>
    <xf numFmtId="49" fontId="90" fillId="0" borderId="0" xfId="0" applyNumberFormat="1" applyFont="1" applyFill="1" applyBorder="1" applyAlignment="1" applyProtection="1">
      <alignment horizontal="right" vertical="justify"/>
    </xf>
    <xf numFmtId="164" fontId="38" fillId="0" borderId="0" xfId="21" applyNumberFormat="1" applyFont="1" applyFill="1" applyBorder="1" applyAlignment="1" applyProtection="1">
      <alignment horizontal="right" vertical="top"/>
    </xf>
    <xf numFmtId="11" fontId="13" fillId="0" borderId="0" xfId="0" applyNumberFormat="1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0" fontId="85" fillId="0" borderId="0" xfId="0" applyFont="1" applyFill="1" applyBorder="1" applyAlignment="1" applyProtection="1">
      <alignment horizontal="center" vertical="top"/>
    </xf>
    <xf numFmtId="0" fontId="49" fillId="0" borderId="0" xfId="0" applyFont="1" applyFill="1" applyBorder="1" applyAlignment="1" applyProtection="1">
      <alignment horizontal="center" vertical="top"/>
    </xf>
    <xf numFmtId="0" fontId="74" fillId="0" borderId="49" xfId="0" applyFont="1" applyFill="1" applyBorder="1" applyAlignment="1" applyProtection="1">
      <alignment horizontal="left" vertical="top" wrapText="1"/>
    </xf>
    <xf numFmtId="0" fontId="74" fillId="0" borderId="50" xfId="0" applyFont="1" applyFill="1" applyBorder="1" applyAlignment="1" applyProtection="1">
      <alignment horizontal="left" vertical="top" wrapText="1"/>
    </xf>
    <xf numFmtId="0" fontId="74" fillId="0" borderId="27" xfId="0" applyFont="1" applyFill="1" applyBorder="1" applyAlignment="1" applyProtection="1">
      <alignment horizontal="left" vertical="top" wrapText="1"/>
    </xf>
    <xf numFmtId="0" fontId="99" fillId="0" borderId="0" xfId="0" applyFont="1" applyFill="1" applyBorder="1" applyAlignment="1" applyProtection="1"/>
    <xf numFmtId="0" fontId="16" fillId="0" borderId="0" xfId="0" applyFont="1" applyFill="1" applyAlignment="1"/>
    <xf numFmtId="49" fontId="34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right" vertical="justify"/>
    </xf>
    <xf numFmtId="0" fontId="99" fillId="0" borderId="0" xfId="0" applyFont="1" applyFill="1" applyBorder="1" applyAlignment="1" applyProtection="1">
      <alignment horizontal="center"/>
    </xf>
    <xf numFmtId="49" fontId="96" fillId="0" borderId="0" xfId="0" applyNumberFormat="1" applyFont="1" applyFill="1" applyBorder="1" applyAlignment="1" applyProtection="1">
      <alignment horizontal="center"/>
    </xf>
    <xf numFmtId="0" fontId="85" fillId="0" borderId="37" xfId="0" applyFont="1" applyFill="1" applyBorder="1" applyProtection="1"/>
    <xf numFmtId="0" fontId="85" fillId="0" borderId="43" xfId="0" applyFont="1" applyFill="1" applyBorder="1" applyProtection="1"/>
    <xf numFmtId="0" fontId="14" fillId="0" borderId="29" xfId="0" applyFont="1" applyFill="1" applyBorder="1" applyAlignment="1" applyProtection="1">
      <alignment horizontal="left" vertical="center" wrapText="1"/>
    </xf>
    <xf numFmtId="0" fontId="85" fillId="0" borderId="29" xfId="0" applyFont="1" applyFill="1" applyBorder="1" applyAlignment="1" applyProtection="1">
      <alignment horizontal="right"/>
    </xf>
    <xf numFmtId="0" fontId="86" fillId="0" borderId="29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Protection="1"/>
    <xf numFmtId="0" fontId="20" fillId="0" borderId="13" xfId="0" applyFont="1" applyFill="1" applyBorder="1" applyAlignment="1" applyProtection="1">
      <alignment horizontal="center"/>
    </xf>
    <xf numFmtId="0" fontId="44" fillId="0" borderId="36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91" fillId="0" borderId="13" xfId="0" applyFont="1" applyFill="1" applyBorder="1" applyAlignment="1" applyProtection="1">
      <alignment horizontal="center" vertical="center"/>
    </xf>
    <xf numFmtId="0" fontId="91" fillId="0" borderId="36" xfId="0" applyFont="1" applyFill="1" applyBorder="1" applyAlignment="1" applyProtection="1">
      <alignment horizontal="center" vertical="center"/>
    </xf>
    <xf numFmtId="0" fontId="91" fillId="0" borderId="30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right"/>
    </xf>
    <xf numFmtId="0" fontId="81" fillId="0" borderId="39" xfId="0" applyNumberFormat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49" fontId="85" fillId="0" borderId="13" xfId="0" applyNumberFormat="1" applyFont="1" applyFill="1" applyBorder="1" applyAlignment="1" applyProtection="1">
      <alignment horizontal="center" vertical="center" wrapText="1"/>
    </xf>
    <xf numFmtId="49" fontId="85" fillId="0" borderId="36" xfId="0" applyNumberFormat="1" applyFont="1" applyFill="1" applyBorder="1" applyAlignment="1" applyProtection="1">
      <alignment horizontal="center" vertical="center" wrapText="1"/>
    </xf>
    <xf numFmtId="49" fontId="85" fillId="0" borderId="30" xfId="0" applyNumberFormat="1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36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Alignment="1">
      <alignment horizontal="center"/>
    </xf>
    <xf numFmtId="0" fontId="105" fillId="0" borderId="11" xfId="0" applyFont="1" applyFill="1" applyBorder="1" applyAlignment="1">
      <alignment horizontal="center" wrapText="1"/>
    </xf>
    <xf numFmtId="0" fontId="106" fillId="0" borderId="11" xfId="0" applyFont="1" applyFill="1" applyBorder="1" applyAlignment="1">
      <alignment horizontal="center"/>
    </xf>
    <xf numFmtId="0" fontId="28" fillId="0" borderId="29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 textRotation="90" wrapText="1"/>
    </xf>
    <xf numFmtId="0" fontId="20" fillId="0" borderId="29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 wrapText="1"/>
    </xf>
    <xf numFmtId="0" fontId="28" fillId="0" borderId="29" xfId="0" applyFont="1" applyFill="1" applyBorder="1" applyAlignment="1" applyProtection="1">
      <alignment horizontal="left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left" vertical="center" wrapText="1"/>
    </xf>
    <xf numFmtId="0" fontId="14" fillId="0" borderId="36" xfId="0" applyFont="1" applyFill="1" applyBorder="1" applyAlignment="1" applyProtection="1">
      <alignment horizontal="center"/>
    </xf>
    <xf numFmtId="0" fontId="0" fillId="0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29" xfId="0" applyFont="1" applyFill="1" applyBorder="1" applyAlignment="1" applyProtection="1">
      <alignment horizontal="center" vertical="center" textRotation="90"/>
    </xf>
  </cellXfs>
  <cellStyles count="25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Плохой 2" xfId="18"/>
    <cellStyle name="Пояснение 2" xfId="19"/>
    <cellStyle name="Примечание 2" xfId="20"/>
    <cellStyle name="Процентный" xfId="21" builtinId="5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133350</xdr:rowOff>
    </xdr:from>
    <xdr:to>
      <xdr:col>5</xdr:col>
      <xdr:colOff>57150</xdr:colOff>
      <xdr:row>3</xdr:row>
      <xdr:rowOff>495300</xdr:rowOff>
    </xdr:to>
    <xdr:pic>
      <xdr:nvPicPr>
        <xdr:cNvPr id="2049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3350"/>
          <a:ext cx="14287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2"/>
  <sheetViews>
    <sheetView tabSelected="1" zoomScale="55" zoomScaleNormal="55" zoomScaleSheetLayoutView="55" zoomScalePageLayoutView="40" workbookViewId="0">
      <selection activeCell="BJ57" sqref="BJ57"/>
    </sheetView>
  </sheetViews>
  <sheetFormatPr defaultColWidth="10.140625" defaultRowHeight="12.75" x14ac:dyDescent="0.2"/>
  <cols>
    <col min="1" max="3" width="4.42578125" style="50" customWidth="1"/>
    <col min="4" max="4" width="8.140625" style="50" customWidth="1"/>
    <col min="5" max="5" width="6.7109375" style="50" customWidth="1"/>
    <col min="6" max="8" width="4.42578125" style="50" customWidth="1"/>
    <col min="9" max="9" width="5" style="50" customWidth="1"/>
    <col min="10" max="12" width="4.42578125" style="50" customWidth="1"/>
    <col min="13" max="14" width="4.42578125" style="85" customWidth="1"/>
    <col min="15" max="16" width="4.42578125" style="86" customWidth="1"/>
    <col min="17" max="19" width="4.42578125" style="87" customWidth="1"/>
    <col min="20" max="20" width="6.140625" style="87" customWidth="1"/>
    <col min="21" max="27" width="4.42578125" style="87" customWidth="1"/>
    <col min="28" max="29" width="4.42578125" style="88" customWidth="1"/>
    <col min="30" max="30" width="7" style="88" customWidth="1"/>
    <col min="31" max="31" width="4.42578125" style="88" customWidth="1"/>
    <col min="32" max="32" width="5.85546875" style="50" customWidth="1"/>
    <col min="33" max="41" width="4.42578125" style="50" customWidth="1"/>
    <col min="42" max="43" width="5.5703125" style="50" customWidth="1"/>
    <col min="44" max="51" width="4.42578125" style="50" customWidth="1"/>
    <col min="52" max="52" width="4.85546875" style="50" customWidth="1"/>
    <col min="53" max="53" width="4.42578125" style="50" customWidth="1"/>
    <col min="54" max="54" width="5.140625" style="50" customWidth="1"/>
    <col min="55" max="55" width="5" style="50" customWidth="1"/>
    <col min="56" max="56" width="5.42578125" style="50" customWidth="1"/>
    <col min="57" max="57" width="4.42578125" style="50" customWidth="1"/>
    <col min="58" max="58" width="5" style="50" customWidth="1"/>
    <col min="59" max="59" width="6.140625" style="50" customWidth="1"/>
    <col min="60" max="60" width="6" style="50" customWidth="1"/>
    <col min="61" max="61" width="5" style="50" customWidth="1"/>
    <col min="62" max="62" width="6.140625" style="50" customWidth="1"/>
    <col min="63" max="16384" width="10.140625" style="50"/>
  </cols>
  <sheetData>
    <row r="1" spans="1:62" ht="23.25" customHeight="1" x14ac:dyDescent="0.2">
      <c r="BD1" s="33"/>
      <c r="BE1" s="33"/>
      <c r="BF1" s="33"/>
      <c r="BG1" s="33"/>
      <c r="BH1" s="33"/>
      <c r="BI1" s="33"/>
      <c r="BJ1" s="33"/>
    </row>
    <row r="2" spans="1:62" ht="29.25" customHeight="1" x14ac:dyDescent="0.3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1"/>
      <c r="O2" s="92"/>
      <c r="P2" s="92"/>
      <c r="Q2" s="93"/>
      <c r="R2" s="93"/>
      <c r="S2" s="93"/>
      <c r="T2" s="93"/>
      <c r="U2" s="93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5"/>
      <c r="BE2" s="95"/>
      <c r="BF2" s="95"/>
      <c r="BG2" s="95"/>
      <c r="BH2" s="95"/>
      <c r="BI2" s="95"/>
      <c r="BJ2" s="95"/>
    </row>
    <row r="3" spans="1:62" s="96" customFormat="1" ht="31.5" customHeight="1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95"/>
      <c r="BE3" s="95"/>
      <c r="BF3" s="95"/>
      <c r="BG3" s="95"/>
      <c r="BH3" s="95"/>
      <c r="BI3" s="95"/>
      <c r="BJ3" s="95"/>
    </row>
    <row r="4" spans="1:62" ht="45.75" customHeight="1" x14ac:dyDescent="0.2">
      <c r="A4" s="97" t="s">
        <v>98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9"/>
      <c r="BE4" s="100"/>
      <c r="BF4" s="100"/>
      <c r="BG4" s="100"/>
      <c r="BH4" s="100"/>
      <c r="BI4" s="100"/>
      <c r="BJ4" s="100"/>
    </row>
    <row r="5" spans="1:62" ht="37.15" customHeight="1" x14ac:dyDescent="0.25">
      <c r="B5" s="101" t="s">
        <v>71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3"/>
      <c r="Q5" s="104"/>
      <c r="R5" s="104"/>
      <c r="S5" s="104"/>
      <c r="T5" s="104"/>
      <c r="U5" s="104"/>
      <c r="V5" s="104"/>
      <c r="W5" s="104"/>
      <c r="X5" s="104"/>
      <c r="Z5" s="105"/>
      <c r="AA5" s="106" t="s">
        <v>2</v>
      </c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7"/>
      <c r="AO5" s="107"/>
      <c r="AP5" s="107"/>
      <c r="AQ5" s="107"/>
      <c r="AW5" s="385"/>
      <c r="AX5" s="385"/>
      <c r="AY5" s="385"/>
      <c r="AZ5" s="385"/>
      <c r="BA5" s="385"/>
      <c r="BB5" s="385"/>
      <c r="BC5" s="385"/>
      <c r="BD5" s="108"/>
      <c r="BE5" s="108"/>
      <c r="BF5" s="108"/>
      <c r="BG5" s="108"/>
      <c r="BH5" s="108"/>
      <c r="BI5" s="108"/>
      <c r="BJ5" s="108"/>
    </row>
    <row r="6" spans="1:62" ht="36" customHeight="1" x14ac:dyDescent="0.25">
      <c r="B6" s="109" t="s">
        <v>72</v>
      </c>
      <c r="C6" s="110"/>
      <c r="D6" s="110"/>
      <c r="E6" s="110"/>
      <c r="F6" s="110"/>
      <c r="G6" s="110"/>
      <c r="I6" s="110"/>
      <c r="J6" s="110"/>
      <c r="K6" s="110"/>
      <c r="L6" s="110"/>
      <c r="M6" s="102"/>
      <c r="N6" s="102"/>
      <c r="O6" s="103"/>
      <c r="P6" s="386" t="s">
        <v>99</v>
      </c>
      <c r="Q6" s="386"/>
      <c r="R6" s="386"/>
      <c r="S6" s="386"/>
      <c r="T6" s="386"/>
      <c r="U6" s="430" t="s">
        <v>119</v>
      </c>
      <c r="V6" s="431"/>
      <c r="W6" s="431"/>
      <c r="X6" s="431"/>
      <c r="Y6" s="431"/>
      <c r="Z6" s="431"/>
      <c r="AA6" s="431"/>
      <c r="AB6" s="431"/>
      <c r="AC6" s="432"/>
      <c r="AD6" s="432"/>
      <c r="AE6" s="223"/>
      <c r="AF6" s="223"/>
      <c r="AG6" s="223"/>
      <c r="AH6" s="223"/>
      <c r="AI6" s="223"/>
      <c r="AJ6" s="223"/>
      <c r="AK6" s="108"/>
      <c r="AL6" s="108"/>
      <c r="AM6" s="108"/>
      <c r="AN6" s="108"/>
      <c r="AO6" s="108"/>
      <c r="AP6" s="108"/>
      <c r="AQ6" s="108"/>
    </row>
    <row r="7" spans="1:62" ht="23.1" customHeight="1" x14ac:dyDescent="0.35">
      <c r="B7" s="109" t="s">
        <v>5</v>
      </c>
      <c r="C7" s="110"/>
      <c r="D7" s="110"/>
      <c r="E7" s="110"/>
      <c r="F7" s="110"/>
      <c r="G7" s="110"/>
      <c r="I7" s="110"/>
      <c r="J7" s="110"/>
      <c r="K7" s="110"/>
      <c r="L7" s="110"/>
      <c r="M7" s="102"/>
      <c r="N7" s="102"/>
      <c r="O7" s="103"/>
      <c r="P7" s="111"/>
      <c r="Q7" s="3"/>
      <c r="R7" s="3"/>
      <c r="T7" s="112"/>
      <c r="U7" s="394" t="s">
        <v>100</v>
      </c>
      <c r="V7" s="394"/>
      <c r="W7" s="394"/>
      <c r="X7" s="394"/>
      <c r="Y7" s="394"/>
      <c r="Z7" s="394"/>
      <c r="AA7" s="394"/>
      <c r="AB7" s="394"/>
      <c r="AC7" s="50"/>
      <c r="AD7" s="223"/>
      <c r="AE7" s="223"/>
      <c r="AF7" s="223"/>
      <c r="AG7" s="223"/>
      <c r="AH7" s="223"/>
      <c r="AI7" s="223"/>
      <c r="AJ7" s="223"/>
      <c r="AK7" s="108"/>
      <c r="AL7" s="108"/>
      <c r="AM7" s="108"/>
      <c r="AN7" s="108"/>
      <c r="AO7" s="108"/>
      <c r="AP7" s="108"/>
      <c r="AQ7" s="108"/>
      <c r="AU7" s="113"/>
      <c r="AX7" s="114"/>
      <c r="AY7" s="114"/>
      <c r="AZ7" s="114"/>
      <c r="BA7" s="114"/>
      <c r="BB7" s="114"/>
    </row>
    <row r="8" spans="1:62" ht="26.25" customHeight="1" thickBot="1" x14ac:dyDescent="0.4">
      <c r="A8" s="115"/>
      <c r="B8" s="116" t="s">
        <v>6</v>
      </c>
      <c r="C8" s="117"/>
      <c r="D8" s="117"/>
      <c r="E8" s="117"/>
      <c r="F8" s="117"/>
      <c r="G8" s="117"/>
      <c r="H8" s="117"/>
      <c r="I8" s="117"/>
      <c r="J8" s="117"/>
      <c r="L8" s="81"/>
      <c r="M8" s="110"/>
      <c r="N8" s="110"/>
      <c r="O8" s="110"/>
      <c r="P8" s="118" t="s">
        <v>4</v>
      </c>
      <c r="Q8" s="118"/>
      <c r="R8" s="118"/>
      <c r="S8" s="118"/>
      <c r="T8" s="118"/>
      <c r="U8" s="119"/>
      <c r="V8" s="433" t="s">
        <v>172</v>
      </c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U8" s="113"/>
      <c r="AV8" s="120"/>
      <c r="AW8" s="223"/>
      <c r="AX8" s="223"/>
      <c r="AY8" s="223"/>
      <c r="AZ8" s="223"/>
      <c r="BA8" s="223"/>
      <c r="BB8" s="223"/>
      <c r="BC8" s="121"/>
      <c r="BD8" s="121"/>
      <c r="BE8" s="121"/>
      <c r="BF8" s="121"/>
      <c r="BG8" s="121"/>
      <c r="BH8" s="121"/>
      <c r="BI8" s="121"/>
    </row>
    <row r="9" spans="1:62" ht="27" customHeight="1" x14ac:dyDescent="0.3">
      <c r="A9" s="115"/>
      <c r="B9" s="116" t="s">
        <v>81</v>
      </c>
      <c r="L9" s="81"/>
      <c r="M9" s="110"/>
      <c r="N9" s="110"/>
      <c r="O9" s="110"/>
      <c r="P9" s="3"/>
      <c r="Q9" s="122"/>
      <c r="R9" s="123"/>
      <c r="S9" s="123"/>
      <c r="T9" s="123"/>
      <c r="U9" s="124" t="s">
        <v>67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62" ht="24.75" customHeight="1" thickBot="1" x14ac:dyDescent="0.4">
      <c r="B10" s="126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11"/>
      <c r="N10" s="111"/>
      <c r="O10" s="128"/>
      <c r="P10" s="386" t="s">
        <v>120</v>
      </c>
      <c r="Q10" s="386"/>
      <c r="R10" s="386"/>
      <c r="S10" s="386"/>
      <c r="T10" s="386"/>
      <c r="U10" s="386"/>
      <c r="V10" s="386"/>
      <c r="W10" s="386"/>
      <c r="X10" s="433" t="s">
        <v>171</v>
      </c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W10" s="129"/>
      <c r="AX10" s="129"/>
      <c r="AY10" s="129"/>
      <c r="AZ10" s="129"/>
      <c r="BA10" s="129"/>
      <c r="BB10" s="120"/>
    </row>
    <row r="11" spans="1:62" ht="23.25" customHeight="1" x14ac:dyDescent="0.3">
      <c r="B11" s="126" t="s">
        <v>64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11"/>
      <c r="N11" s="111"/>
      <c r="O11" s="128"/>
      <c r="P11" s="130"/>
      <c r="Q11" s="3"/>
      <c r="R11" s="3"/>
      <c r="S11" s="3"/>
      <c r="T11" s="3"/>
      <c r="U11" s="3"/>
      <c r="V11" s="3"/>
      <c r="W11" s="3"/>
      <c r="X11" s="399" t="s">
        <v>68</v>
      </c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4"/>
      <c r="AS11" s="4"/>
      <c r="AT11" s="4"/>
      <c r="AU11" s="4"/>
      <c r="AV11" s="120"/>
      <c r="AW11" s="23"/>
      <c r="AX11" s="23"/>
      <c r="AY11" s="23"/>
      <c r="AZ11" s="23"/>
      <c r="BA11" s="23"/>
      <c r="BB11" s="120"/>
      <c r="BC11" s="120"/>
      <c r="BD11" s="120"/>
      <c r="BE11" s="120"/>
      <c r="BF11" s="120"/>
      <c r="BG11" s="120"/>
      <c r="BH11" s="120"/>
      <c r="BI11" s="120"/>
    </row>
    <row r="12" spans="1:62" ht="30.75" customHeight="1" x14ac:dyDescent="0.35">
      <c r="M12" s="127"/>
      <c r="N12" s="127"/>
      <c r="O12" s="127"/>
      <c r="P12" s="398" t="s">
        <v>73</v>
      </c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W12" s="129" t="s">
        <v>74</v>
      </c>
      <c r="AX12" s="129"/>
      <c r="AY12" s="129"/>
      <c r="AZ12" s="129"/>
      <c r="BA12" s="129"/>
      <c r="BB12" s="129"/>
      <c r="BD12" s="405" t="s">
        <v>75</v>
      </c>
      <c r="BE12" s="406"/>
      <c r="BF12" s="406"/>
      <c r="BG12" s="406"/>
      <c r="BH12" s="406"/>
      <c r="BI12" s="406"/>
    </row>
    <row r="13" spans="1:62" ht="34.5" customHeight="1" thickBot="1" x14ac:dyDescent="0.35">
      <c r="M13" s="127"/>
      <c r="N13" s="127"/>
      <c r="O13" s="127"/>
      <c r="P13" s="131"/>
      <c r="Q13" s="26"/>
      <c r="R13" s="26"/>
      <c r="S13" s="26"/>
      <c r="T13" s="26"/>
      <c r="U13" s="26"/>
      <c r="V13" s="26"/>
      <c r="W13" s="26"/>
      <c r="X13" s="27"/>
      <c r="Y13" s="28"/>
      <c r="Z13" s="28"/>
      <c r="AA13" s="28"/>
      <c r="AB13" s="28"/>
      <c r="AC13" s="384" t="s">
        <v>173</v>
      </c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132"/>
      <c r="BB13" s="132"/>
      <c r="BC13" s="133"/>
      <c r="BD13" s="133"/>
      <c r="BE13" s="133"/>
      <c r="BF13" s="133"/>
      <c r="BG13" s="133"/>
      <c r="BH13" s="133"/>
      <c r="BI13" s="133"/>
    </row>
    <row r="14" spans="1:62" ht="21" customHeight="1" x14ac:dyDescent="0.4">
      <c r="K14" s="117"/>
      <c r="L14" s="117"/>
      <c r="M14" s="117"/>
      <c r="N14" s="134"/>
      <c r="O14" s="135"/>
      <c r="P14" s="136"/>
      <c r="Q14" s="31"/>
      <c r="R14" s="31"/>
      <c r="S14" s="31"/>
      <c r="T14" s="31"/>
      <c r="U14" s="31"/>
      <c r="V14" s="31"/>
      <c r="W14" s="31"/>
      <c r="X14" s="31"/>
      <c r="Y14" s="32"/>
      <c r="Z14" s="32"/>
      <c r="AA14" s="32"/>
      <c r="AB14" s="32"/>
      <c r="AC14" s="396" t="s">
        <v>69</v>
      </c>
      <c r="AD14" s="397"/>
      <c r="AE14" s="397"/>
      <c r="AF14" s="397"/>
      <c r="AG14" s="397"/>
      <c r="AH14" s="397"/>
      <c r="AI14" s="397"/>
      <c r="AJ14" s="397"/>
      <c r="AK14" s="397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137"/>
      <c r="AW14" s="138" t="s">
        <v>7</v>
      </c>
      <c r="AY14" s="138"/>
      <c r="AZ14" s="138"/>
      <c r="BA14" s="138"/>
      <c r="BB14" s="403" t="s">
        <v>76</v>
      </c>
      <c r="BC14" s="404"/>
      <c r="BD14" s="404"/>
      <c r="BE14" s="404"/>
      <c r="BF14" s="404"/>
      <c r="BG14" s="404"/>
      <c r="BH14" s="404"/>
      <c r="BI14" s="404"/>
    </row>
    <row r="15" spans="1:62" ht="17.25" customHeight="1" x14ac:dyDescent="0.25">
      <c r="B15" s="13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34"/>
      <c r="O15" s="135"/>
      <c r="P15" s="135"/>
      <c r="Q15" s="5"/>
      <c r="R15" s="5"/>
      <c r="S15" s="5"/>
      <c r="T15" s="5"/>
      <c r="U15" s="6"/>
      <c r="V15" s="6"/>
      <c r="W15" s="6"/>
      <c r="Y15" s="29"/>
      <c r="Z15" s="29"/>
      <c r="AA15" s="29"/>
      <c r="AB15" s="29"/>
      <c r="AC15" s="29"/>
      <c r="AD15" s="30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20"/>
      <c r="AW15" s="140"/>
      <c r="AX15" s="120"/>
      <c r="AY15" s="120"/>
      <c r="AZ15" s="120"/>
      <c r="BA15" s="120"/>
      <c r="BB15" s="141"/>
      <c r="BC15" s="142"/>
      <c r="BD15" s="142"/>
      <c r="BE15" s="142"/>
      <c r="BF15" s="142"/>
      <c r="BG15" s="142"/>
      <c r="BH15" s="142"/>
      <c r="BI15" s="142"/>
    </row>
    <row r="16" spans="1:62" ht="22.5" customHeight="1" x14ac:dyDescent="0.35">
      <c r="B16" s="13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34"/>
      <c r="O16" s="135"/>
      <c r="P16" s="135"/>
      <c r="Q16" s="143" t="s">
        <v>8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407" t="s">
        <v>101</v>
      </c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144"/>
      <c r="AS16" s="144"/>
      <c r="AT16" s="144"/>
      <c r="AU16" s="402" t="s">
        <v>116</v>
      </c>
      <c r="AV16" s="402"/>
      <c r="AW16" s="402"/>
      <c r="AX16" s="402"/>
      <c r="AY16" s="402"/>
      <c r="AZ16" s="402"/>
      <c r="BA16" s="402"/>
      <c r="BB16" s="409" t="s">
        <v>180</v>
      </c>
      <c r="BC16" s="409"/>
      <c r="BD16" s="409"/>
      <c r="BE16" s="409"/>
      <c r="BF16" s="409"/>
      <c r="BG16" s="409"/>
      <c r="BH16" s="409"/>
      <c r="BI16" s="410"/>
      <c r="BJ16" s="145"/>
    </row>
    <row r="17" spans="1:64" ht="19.5" customHeight="1" x14ac:dyDescent="0.35">
      <c r="B17" s="13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34"/>
      <c r="O17" s="135"/>
      <c r="P17" s="13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7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9"/>
      <c r="AS17" s="149"/>
      <c r="AT17" s="149"/>
      <c r="AU17" s="302" t="s">
        <v>117</v>
      </c>
      <c r="AV17" s="303"/>
      <c r="AW17" s="303"/>
      <c r="AX17" s="303"/>
      <c r="AY17" s="303"/>
      <c r="AZ17" s="303"/>
      <c r="BA17" s="303"/>
      <c r="BB17" s="409"/>
      <c r="BC17" s="409"/>
      <c r="BD17" s="409"/>
      <c r="BE17" s="409"/>
      <c r="BF17" s="409"/>
      <c r="BG17" s="409"/>
      <c r="BH17" s="409"/>
      <c r="BI17" s="410"/>
      <c r="BJ17" s="150"/>
    </row>
    <row r="18" spans="1:64" ht="21" customHeight="1" x14ac:dyDescent="0.3">
      <c r="B18" s="13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34"/>
      <c r="O18" s="135"/>
      <c r="P18" s="135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9"/>
      <c r="AS18" s="149"/>
      <c r="AT18" s="149"/>
      <c r="AU18" s="149"/>
      <c r="AX18" s="16"/>
      <c r="BC18" s="81"/>
      <c r="BD18" s="150"/>
      <c r="BE18" s="150"/>
      <c r="BF18" s="150"/>
      <c r="BG18" s="150"/>
      <c r="BH18" s="150"/>
      <c r="BI18" s="150"/>
      <c r="BJ18" s="150"/>
    </row>
    <row r="19" spans="1:64" ht="27.75" customHeight="1" thickBot="1" x14ac:dyDescent="0.4">
      <c r="D19" s="395" t="s">
        <v>77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J19" s="7"/>
    </row>
    <row r="20" spans="1:64" ht="18" customHeight="1" x14ac:dyDescent="0.2">
      <c r="A20" s="58"/>
      <c r="B20" s="58"/>
      <c r="C20" s="414"/>
      <c r="D20" s="415" t="s">
        <v>9</v>
      </c>
      <c r="E20" s="434" t="s">
        <v>11</v>
      </c>
      <c r="F20" s="435"/>
      <c r="G20" s="435"/>
      <c r="H20" s="435"/>
      <c r="I20" s="436"/>
      <c r="J20" s="304" t="s">
        <v>12</v>
      </c>
      <c r="K20" s="305"/>
      <c r="L20" s="305"/>
      <c r="M20" s="306"/>
      <c r="N20" s="304" t="s">
        <v>13</v>
      </c>
      <c r="O20" s="305"/>
      <c r="P20" s="305"/>
      <c r="Q20" s="305"/>
      <c r="R20" s="306"/>
      <c r="S20" s="307" t="s">
        <v>14</v>
      </c>
      <c r="T20" s="308"/>
      <c r="U20" s="308"/>
      <c r="V20" s="309"/>
      <c r="W20" s="307" t="s">
        <v>15</v>
      </c>
      <c r="X20" s="308"/>
      <c r="Y20" s="308"/>
      <c r="Z20" s="309"/>
      <c r="AA20" s="307" t="s">
        <v>16</v>
      </c>
      <c r="AB20" s="308"/>
      <c r="AC20" s="308"/>
      <c r="AD20" s="309"/>
      <c r="AE20" s="307" t="s">
        <v>17</v>
      </c>
      <c r="AF20" s="308"/>
      <c r="AG20" s="308"/>
      <c r="AH20" s="308"/>
      <c r="AI20" s="309"/>
      <c r="AJ20" s="307" t="s">
        <v>18</v>
      </c>
      <c r="AK20" s="308"/>
      <c r="AL20" s="308"/>
      <c r="AM20" s="309"/>
      <c r="AN20" s="307" t="s">
        <v>19</v>
      </c>
      <c r="AO20" s="308"/>
      <c r="AP20" s="308"/>
      <c r="AQ20" s="309"/>
      <c r="AR20" s="307" t="s">
        <v>20</v>
      </c>
      <c r="AS20" s="308"/>
      <c r="AT20" s="308"/>
      <c r="AU20" s="308"/>
      <c r="AV20" s="309"/>
      <c r="AW20" s="307" t="s">
        <v>21</v>
      </c>
      <c r="AX20" s="308"/>
      <c r="AY20" s="308"/>
      <c r="AZ20" s="309"/>
      <c r="BA20" s="411" t="s">
        <v>10</v>
      </c>
      <c r="BB20" s="412"/>
      <c r="BC20" s="412"/>
      <c r="BD20" s="413"/>
    </row>
    <row r="21" spans="1:64" ht="18" customHeight="1" thickBot="1" x14ac:dyDescent="0.25">
      <c r="A21" s="58"/>
      <c r="B21" s="58"/>
      <c r="C21" s="414"/>
      <c r="D21" s="416"/>
      <c r="E21" s="59">
        <v>1</v>
      </c>
      <c r="F21" s="60">
        <f t="shared" ref="F21:AZ21" si="0">E21+1</f>
        <v>2</v>
      </c>
      <c r="G21" s="60">
        <f t="shared" si="0"/>
        <v>3</v>
      </c>
      <c r="H21" s="60">
        <f t="shared" si="0"/>
        <v>4</v>
      </c>
      <c r="I21" s="61">
        <f t="shared" si="0"/>
        <v>5</v>
      </c>
      <c r="J21" s="59">
        <f t="shared" si="0"/>
        <v>6</v>
      </c>
      <c r="K21" s="60">
        <f t="shared" si="0"/>
        <v>7</v>
      </c>
      <c r="L21" s="60">
        <f t="shared" si="0"/>
        <v>8</v>
      </c>
      <c r="M21" s="61">
        <f t="shared" si="0"/>
        <v>9</v>
      </c>
      <c r="N21" s="59">
        <f t="shared" si="0"/>
        <v>10</v>
      </c>
      <c r="O21" s="60">
        <f t="shared" si="0"/>
        <v>11</v>
      </c>
      <c r="P21" s="60">
        <f t="shared" si="0"/>
        <v>12</v>
      </c>
      <c r="Q21" s="60">
        <f t="shared" si="0"/>
        <v>13</v>
      </c>
      <c r="R21" s="61">
        <f t="shared" si="0"/>
        <v>14</v>
      </c>
      <c r="S21" s="59">
        <f t="shared" si="0"/>
        <v>15</v>
      </c>
      <c r="T21" s="60">
        <f t="shared" si="0"/>
        <v>16</v>
      </c>
      <c r="U21" s="60">
        <f t="shared" si="0"/>
        <v>17</v>
      </c>
      <c r="V21" s="61">
        <f t="shared" si="0"/>
        <v>18</v>
      </c>
      <c r="W21" s="59">
        <f t="shared" si="0"/>
        <v>19</v>
      </c>
      <c r="X21" s="60">
        <f t="shared" si="0"/>
        <v>20</v>
      </c>
      <c r="Y21" s="60">
        <f t="shared" si="0"/>
        <v>21</v>
      </c>
      <c r="Z21" s="61">
        <f t="shared" si="0"/>
        <v>22</v>
      </c>
      <c r="AA21" s="59">
        <f t="shared" si="0"/>
        <v>23</v>
      </c>
      <c r="AB21" s="60">
        <f t="shared" si="0"/>
        <v>24</v>
      </c>
      <c r="AC21" s="60">
        <f t="shared" si="0"/>
        <v>25</v>
      </c>
      <c r="AD21" s="61">
        <f t="shared" si="0"/>
        <v>26</v>
      </c>
      <c r="AE21" s="59">
        <f t="shared" si="0"/>
        <v>27</v>
      </c>
      <c r="AF21" s="60">
        <f t="shared" si="0"/>
        <v>28</v>
      </c>
      <c r="AG21" s="60">
        <f t="shared" si="0"/>
        <v>29</v>
      </c>
      <c r="AH21" s="60">
        <f t="shared" si="0"/>
        <v>30</v>
      </c>
      <c r="AI21" s="61">
        <f t="shared" si="0"/>
        <v>31</v>
      </c>
      <c r="AJ21" s="59">
        <f t="shared" si="0"/>
        <v>32</v>
      </c>
      <c r="AK21" s="60">
        <f t="shared" si="0"/>
        <v>33</v>
      </c>
      <c r="AL21" s="60">
        <f t="shared" si="0"/>
        <v>34</v>
      </c>
      <c r="AM21" s="61">
        <f t="shared" si="0"/>
        <v>35</v>
      </c>
      <c r="AN21" s="59">
        <f t="shared" si="0"/>
        <v>36</v>
      </c>
      <c r="AO21" s="60">
        <f t="shared" si="0"/>
        <v>37</v>
      </c>
      <c r="AP21" s="60">
        <f t="shared" si="0"/>
        <v>38</v>
      </c>
      <c r="AQ21" s="61">
        <f t="shared" si="0"/>
        <v>39</v>
      </c>
      <c r="AR21" s="59">
        <f t="shared" si="0"/>
        <v>40</v>
      </c>
      <c r="AS21" s="60">
        <f t="shared" si="0"/>
        <v>41</v>
      </c>
      <c r="AT21" s="60">
        <f t="shared" si="0"/>
        <v>42</v>
      </c>
      <c r="AU21" s="60">
        <f t="shared" si="0"/>
        <v>43</v>
      </c>
      <c r="AV21" s="61">
        <f t="shared" si="0"/>
        <v>44</v>
      </c>
      <c r="AW21" s="59">
        <f t="shared" si="0"/>
        <v>45</v>
      </c>
      <c r="AX21" s="60">
        <f t="shared" si="0"/>
        <v>46</v>
      </c>
      <c r="AY21" s="60">
        <f t="shared" si="0"/>
        <v>47</v>
      </c>
      <c r="AZ21" s="61">
        <f t="shared" si="0"/>
        <v>48</v>
      </c>
      <c r="BA21" s="62">
        <f>AZ21+1</f>
        <v>49</v>
      </c>
      <c r="BB21" s="60">
        <f>BA21+1</f>
        <v>50</v>
      </c>
      <c r="BC21" s="60">
        <f>BB21+1</f>
        <v>51</v>
      </c>
      <c r="BD21" s="61">
        <f>BC21+1</f>
        <v>52</v>
      </c>
    </row>
    <row r="22" spans="1:64" ht="21.75" customHeight="1" x14ac:dyDescent="0.3">
      <c r="A22" s="58"/>
      <c r="B22" s="58"/>
      <c r="C22" s="63"/>
      <c r="D22" s="64" t="s">
        <v>22</v>
      </c>
      <c r="E22" s="65"/>
      <c r="F22" s="66"/>
      <c r="G22" s="66"/>
      <c r="H22" s="66"/>
      <c r="I22" s="67"/>
      <c r="J22" s="65"/>
      <c r="K22" s="66"/>
      <c r="L22" s="66"/>
      <c r="M22" s="67"/>
      <c r="N22" s="65"/>
      <c r="O22" s="66"/>
      <c r="P22" s="66"/>
      <c r="Q22" s="66"/>
      <c r="R22" s="67" t="s">
        <v>94</v>
      </c>
      <c r="S22" s="65" t="s">
        <v>94</v>
      </c>
      <c r="T22" s="66" t="s">
        <v>94</v>
      </c>
      <c r="U22" s="66" t="s">
        <v>65</v>
      </c>
      <c r="V22" s="67" t="s">
        <v>65</v>
      </c>
      <c r="W22" s="65" t="s">
        <v>86</v>
      </c>
      <c r="X22" s="66" t="s">
        <v>86</v>
      </c>
      <c r="Y22" s="66" t="s">
        <v>86</v>
      </c>
      <c r="Z22" s="67"/>
      <c r="AA22" s="65"/>
      <c r="AB22" s="66"/>
      <c r="AC22" s="66"/>
      <c r="AD22" s="67"/>
      <c r="AE22" s="65"/>
      <c r="AF22" s="66"/>
      <c r="AG22" s="66"/>
      <c r="AH22" s="66"/>
      <c r="AI22" s="67"/>
      <c r="AJ22" s="65"/>
      <c r="AK22" s="66"/>
      <c r="AL22" s="66"/>
      <c r="AM22" s="67"/>
      <c r="AN22" s="65"/>
      <c r="AO22" s="66" t="s">
        <v>94</v>
      </c>
      <c r="AP22" s="66" t="s">
        <v>94</v>
      </c>
      <c r="AQ22" s="67" t="s">
        <v>65</v>
      </c>
      <c r="AR22" s="65" t="s">
        <v>83</v>
      </c>
      <c r="AS22" s="66" t="s">
        <v>83</v>
      </c>
      <c r="AT22" s="66" t="s">
        <v>83</v>
      </c>
      <c r="AU22" s="66" t="s">
        <v>83</v>
      </c>
      <c r="AV22" s="67" t="s">
        <v>83</v>
      </c>
      <c r="AW22" s="65" t="s">
        <v>83</v>
      </c>
      <c r="AX22" s="66" t="s">
        <v>83</v>
      </c>
      <c r="AY22" s="66" t="s">
        <v>83</v>
      </c>
      <c r="AZ22" s="67" t="s">
        <v>83</v>
      </c>
      <c r="BA22" s="68" t="s">
        <v>65</v>
      </c>
      <c r="BB22" s="66" t="s">
        <v>86</v>
      </c>
      <c r="BC22" s="66" t="s">
        <v>86</v>
      </c>
      <c r="BD22" s="67" t="s">
        <v>86</v>
      </c>
    </row>
    <row r="23" spans="1:64" ht="21.75" customHeight="1" x14ac:dyDescent="0.3">
      <c r="A23" s="58"/>
      <c r="B23" s="58"/>
      <c r="C23" s="63"/>
      <c r="D23" s="69" t="s">
        <v>78</v>
      </c>
      <c r="E23" s="70"/>
      <c r="F23" s="71"/>
      <c r="G23" s="71"/>
      <c r="H23" s="71"/>
      <c r="I23" s="72"/>
      <c r="J23" s="70"/>
      <c r="K23" s="71"/>
      <c r="L23" s="71"/>
      <c r="M23" s="72"/>
      <c r="N23" s="70"/>
      <c r="O23" s="71"/>
      <c r="P23" s="71" t="s">
        <v>26</v>
      </c>
      <c r="Q23" s="71" t="s">
        <v>26</v>
      </c>
      <c r="R23" s="72" t="s">
        <v>94</v>
      </c>
      <c r="S23" s="70" t="s">
        <v>94</v>
      </c>
      <c r="T23" s="71" t="s">
        <v>94</v>
      </c>
      <c r="U23" s="71" t="s">
        <v>65</v>
      </c>
      <c r="V23" s="72" t="s">
        <v>65</v>
      </c>
      <c r="W23" s="70" t="s">
        <v>86</v>
      </c>
      <c r="X23" s="71" t="s">
        <v>86</v>
      </c>
      <c r="Y23" s="71" t="s">
        <v>86</v>
      </c>
      <c r="Z23" s="72"/>
      <c r="AA23" s="70"/>
      <c r="AB23" s="71"/>
      <c r="AC23" s="71"/>
      <c r="AD23" s="72"/>
      <c r="AE23" s="70"/>
      <c r="AF23" s="71"/>
      <c r="AG23" s="71"/>
      <c r="AH23" s="71"/>
      <c r="AI23" s="72"/>
      <c r="AJ23" s="70"/>
      <c r="AK23" s="71"/>
      <c r="AL23" s="71"/>
      <c r="AM23" s="72"/>
      <c r="AN23" s="70"/>
      <c r="AO23" s="71" t="s">
        <v>94</v>
      </c>
      <c r="AP23" s="71" t="s">
        <v>94</v>
      </c>
      <c r="AQ23" s="72" t="s">
        <v>65</v>
      </c>
      <c r="AR23" s="70" t="s">
        <v>83</v>
      </c>
      <c r="AS23" s="71" t="s">
        <v>83</v>
      </c>
      <c r="AT23" s="71" t="s">
        <v>83</v>
      </c>
      <c r="AU23" s="71" t="s">
        <v>83</v>
      </c>
      <c r="AV23" s="72" t="s">
        <v>83</v>
      </c>
      <c r="AW23" s="70" t="s">
        <v>83</v>
      </c>
      <c r="AX23" s="71" t="s">
        <v>83</v>
      </c>
      <c r="AY23" s="71" t="s">
        <v>83</v>
      </c>
      <c r="AZ23" s="72" t="s">
        <v>83</v>
      </c>
      <c r="BA23" s="73" t="s">
        <v>65</v>
      </c>
      <c r="BB23" s="71" t="s">
        <v>86</v>
      </c>
      <c r="BC23" s="71" t="s">
        <v>86</v>
      </c>
      <c r="BD23" s="72" t="s">
        <v>86</v>
      </c>
    </row>
    <row r="24" spans="1:64" ht="21.75" customHeight="1" x14ac:dyDescent="0.3">
      <c r="A24" s="58"/>
      <c r="B24" s="58"/>
      <c r="C24" s="63"/>
      <c r="D24" s="69" t="s">
        <v>79</v>
      </c>
      <c r="E24" s="70" t="s">
        <v>65</v>
      </c>
      <c r="F24" s="71" t="s">
        <v>65</v>
      </c>
      <c r="G24" s="71" t="s">
        <v>65</v>
      </c>
      <c r="H24" s="71" t="s">
        <v>65</v>
      </c>
      <c r="I24" s="72" t="s">
        <v>65</v>
      </c>
      <c r="J24" s="70" t="s">
        <v>65</v>
      </c>
      <c r="K24" s="71" t="s">
        <v>65</v>
      </c>
      <c r="L24" s="71" t="s">
        <v>65</v>
      </c>
      <c r="M24" s="72" t="s">
        <v>65</v>
      </c>
      <c r="N24" s="70" t="s">
        <v>65</v>
      </c>
      <c r="O24" s="71" t="s">
        <v>65</v>
      </c>
      <c r="P24" s="71" t="s">
        <v>65</v>
      </c>
      <c r="Q24" s="71" t="s">
        <v>65</v>
      </c>
      <c r="R24" s="72" t="s">
        <v>65</v>
      </c>
      <c r="S24" s="70" t="s">
        <v>65</v>
      </c>
      <c r="T24" s="71" t="s">
        <v>65</v>
      </c>
      <c r="U24" s="71" t="s">
        <v>65</v>
      </c>
      <c r="V24" s="72" t="s">
        <v>65</v>
      </c>
      <c r="W24" s="70" t="s">
        <v>86</v>
      </c>
      <c r="X24" s="71" t="s">
        <v>86</v>
      </c>
      <c r="Y24" s="71" t="s">
        <v>86</v>
      </c>
      <c r="Z24" s="72" t="s">
        <v>65</v>
      </c>
      <c r="AA24" s="70" t="s">
        <v>65</v>
      </c>
      <c r="AB24" s="71" t="s">
        <v>65</v>
      </c>
      <c r="AC24" s="71" t="s">
        <v>65</v>
      </c>
      <c r="AD24" s="72" t="s">
        <v>65</v>
      </c>
      <c r="AE24" s="70" t="s">
        <v>65</v>
      </c>
      <c r="AF24" s="71" t="s">
        <v>65</v>
      </c>
      <c r="AG24" s="71" t="s">
        <v>65</v>
      </c>
      <c r="AH24" s="71" t="s">
        <v>65</v>
      </c>
      <c r="AI24" s="72" t="s">
        <v>65</v>
      </c>
      <c r="AJ24" s="70" t="s">
        <v>65</v>
      </c>
      <c r="AK24" s="71" t="s">
        <v>65</v>
      </c>
      <c r="AL24" s="71" t="s">
        <v>65</v>
      </c>
      <c r="AM24" s="72" t="s">
        <v>65</v>
      </c>
      <c r="AN24" s="70" t="s">
        <v>65</v>
      </c>
      <c r="AO24" s="71" t="s">
        <v>65</v>
      </c>
      <c r="AP24" s="71" t="s">
        <v>65</v>
      </c>
      <c r="AQ24" s="72" t="s">
        <v>65</v>
      </c>
      <c r="AR24" s="70" t="s">
        <v>83</v>
      </c>
      <c r="AS24" s="71" t="s">
        <v>83</v>
      </c>
      <c r="AT24" s="71" t="s">
        <v>83</v>
      </c>
      <c r="AU24" s="71" t="s">
        <v>83</v>
      </c>
      <c r="AV24" s="72" t="s">
        <v>83</v>
      </c>
      <c r="AW24" s="70" t="s">
        <v>83</v>
      </c>
      <c r="AX24" s="71" t="s">
        <v>83</v>
      </c>
      <c r="AY24" s="71" t="s">
        <v>83</v>
      </c>
      <c r="AZ24" s="72" t="s">
        <v>83</v>
      </c>
      <c r="BA24" s="73" t="s">
        <v>65</v>
      </c>
      <c r="BB24" s="71" t="s">
        <v>86</v>
      </c>
      <c r="BC24" s="71" t="s">
        <v>86</v>
      </c>
      <c r="BD24" s="72" t="s">
        <v>86</v>
      </c>
    </row>
    <row r="25" spans="1:64" s="81" customFormat="1" ht="21.6" customHeight="1" thickBot="1" x14ac:dyDescent="0.35">
      <c r="A25" s="74"/>
      <c r="B25" s="74"/>
      <c r="C25" s="75"/>
      <c r="D25" s="76" t="s">
        <v>80</v>
      </c>
      <c r="E25" s="77" t="s">
        <v>65</v>
      </c>
      <c r="F25" s="78" t="s">
        <v>65</v>
      </c>
      <c r="G25" s="78" t="s">
        <v>65</v>
      </c>
      <c r="H25" s="78" t="s">
        <v>65</v>
      </c>
      <c r="I25" s="79" t="s">
        <v>65</v>
      </c>
      <c r="J25" s="77" t="s">
        <v>65</v>
      </c>
      <c r="K25" s="78" t="s">
        <v>65</v>
      </c>
      <c r="L25" s="78" t="s">
        <v>65</v>
      </c>
      <c r="M25" s="79" t="s">
        <v>65</v>
      </c>
      <c r="N25" s="77" t="s">
        <v>65</v>
      </c>
      <c r="O25" s="78" t="s">
        <v>65</v>
      </c>
      <c r="P25" s="78" t="s">
        <v>65</v>
      </c>
      <c r="Q25" s="78" t="s">
        <v>65</v>
      </c>
      <c r="R25" s="79" t="s">
        <v>65</v>
      </c>
      <c r="S25" s="77" t="s">
        <v>65</v>
      </c>
      <c r="T25" s="78" t="s">
        <v>65</v>
      </c>
      <c r="U25" s="78" t="s">
        <v>65</v>
      </c>
      <c r="V25" s="79" t="s">
        <v>65</v>
      </c>
      <c r="W25" s="77" t="s">
        <v>86</v>
      </c>
      <c r="X25" s="78" t="s">
        <v>86</v>
      </c>
      <c r="Y25" s="78" t="s">
        <v>86</v>
      </c>
      <c r="Z25" s="79" t="s">
        <v>65</v>
      </c>
      <c r="AA25" s="77" t="s">
        <v>65</v>
      </c>
      <c r="AB25" s="78" t="s">
        <v>65</v>
      </c>
      <c r="AC25" s="78" t="s">
        <v>65</v>
      </c>
      <c r="AD25" s="79" t="s">
        <v>65</v>
      </c>
      <c r="AE25" s="77" t="s">
        <v>65</v>
      </c>
      <c r="AF25" s="78" t="s">
        <v>65</v>
      </c>
      <c r="AG25" s="78" t="s">
        <v>65</v>
      </c>
      <c r="AH25" s="78" t="s">
        <v>65</v>
      </c>
      <c r="AI25" s="79" t="s">
        <v>65</v>
      </c>
      <c r="AJ25" s="77" t="s">
        <v>65</v>
      </c>
      <c r="AK25" s="78" t="s">
        <v>65</v>
      </c>
      <c r="AL25" s="78" t="s">
        <v>65</v>
      </c>
      <c r="AM25" s="79" t="s">
        <v>65</v>
      </c>
      <c r="AN25" s="77" t="s">
        <v>65</v>
      </c>
      <c r="AO25" s="78" t="s">
        <v>65</v>
      </c>
      <c r="AP25" s="78" t="s">
        <v>65</v>
      </c>
      <c r="AQ25" s="79" t="s">
        <v>65</v>
      </c>
      <c r="AR25" s="77" t="s">
        <v>83</v>
      </c>
      <c r="AS25" s="78" t="s">
        <v>83</v>
      </c>
      <c r="AT25" s="78" t="s">
        <v>83</v>
      </c>
      <c r="AU25" s="78" t="s">
        <v>83</v>
      </c>
      <c r="AV25" s="79" t="s">
        <v>83</v>
      </c>
      <c r="AW25" s="77" t="s">
        <v>83</v>
      </c>
      <c r="AX25" s="78" t="s">
        <v>83</v>
      </c>
      <c r="AY25" s="78" t="s">
        <v>83</v>
      </c>
      <c r="AZ25" s="79" t="s">
        <v>83</v>
      </c>
      <c r="BA25" s="80" t="s">
        <v>65</v>
      </c>
      <c r="BB25" s="78" t="s">
        <v>86</v>
      </c>
      <c r="BC25" s="78" t="s">
        <v>86</v>
      </c>
      <c r="BD25" s="79" t="s">
        <v>86</v>
      </c>
    </row>
    <row r="26" spans="1:64" s="8" customFormat="1" ht="15.75" x14ac:dyDescent="0.25">
      <c r="D26" s="35" t="s">
        <v>27</v>
      </c>
      <c r="E26" s="9"/>
      <c r="F26" s="9"/>
      <c r="G26" s="9"/>
      <c r="H26" s="36"/>
      <c r="I26" s="224" t="s">
        <v>28</v>
      </c>
      <c r="J26" s="224"/>
      <c r="K26" s="224"/>
      <c r="L26" s="37" t="s">
        <v>23</v>
      </c>
      <c r="M26" s="224" t="s">
        <v>29</v>
      </c>
      <c r="N26" s="224"/>
      <c r="O26" s="224"/>
      <c r="P26" s="35"/>
      <c r="Q26" s="38" t="s">
        <v>24</v>
      </c>
      <c r="R26" s="35" t="s">
        <v>31</v>
      </c>
      <c r="S26" s="35"/>
      <c r="T26" s="39"/>
      <c r="U26" s="40" t="s">
        <v>26</v>
      </c>
      <c r="V26" s="224" t="s">
        <v>30</v>
      </c>
      <c r="W26" s="224"/>
      <c r="X26" s="224"/>
      <c r="Y26" s="39"/>
      <c r="Z26" s="40" t="s">
        <v>65</v>
      </c>
      <c r="AA26" s="400" t="s">
        <v>82</v>
      </c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84"/>
      <c r="AM26" s="37" t="s">
        <v>86</v>
      </c>
      <c r="AN26" s="224" t="s">
        <v>87</v>
      </c>
      <c r="AO26" s="10"/>
      <c r="AP26" s="10"/>
      <c r="AQ26" s="10"/>
      <c r="AR26" s="10"/>
      <c r="AS26" s="48"/>
      <c r="AT26" s="9"/>
      <c r="AU26" s="9"/>
      <c r="AV26" s="9"/>
      <c r="AW26" s="10"/>
      <c r="AX26" s="9"/>
      <c r="AY26" s="10"/>
      <c r="AZ26" s="10"/>
      <c r="BA26" s="10"/>
      <c r="BB26" s="10"/>
      <c r="BC26" s="10"/>
      <c r="BD26" s="10"/>
      <c r="BE26" s="9"/>
      <c r="BF26" s="9"/>
      <c r="BG26" s="9"/>
      <c r="BH26" s="9"/>
      <c r="BI26" s="9"/>
      <c r="BJ26" s="9"/>
    </row>
    <row r="27" spans="1:64" s="9" customFormat="1" ht="15.75" x14ac:dyDescent="0.25">
      <c r="F27" s="224"/>
      <c r="G27" s="224"/>
      <c r="H27" s="35"/>
      <c r="I27" s="10"/>
      <c r="J27" s="10"/>
      <c r="K27" s="10"/>
      <c r="L27" s="10"/>
      <c r="M27" s="41"/>
      <c r="N27" s="41"/>
      <c r="W27" s="42"/>
      <c r="X27" s="10"/>
      <c r="Y27" s="10"/>
      <c r="Z27" s="10"/>
      <c r="AB27" s="42"/>
      <c r="AC27" s="10"/>
      <c r="AD27" s="10"/>
      <c r="AE27" s="10"/>
      <c r="AF27" s="42"/>
      <c r="AG27" s="10"/>
      <c r="AH27" s="10"/>
      <c r="AI27" s="10"/>
      <c r="AJ27" s="10"/>
      <c r="AL27" s="42"/>
      <c r="AM27" s="10"/>
      <c r="AN27" s="10"/>
      <c r="AO27" s="10"/>
      <c r="AP27" s="10"/>
      <c r="AQ27" s="10"/>
      <c r="AR27" s="43"/>
      <c r="AU27" s="10"/>
      <c r="AV27" s="10"/>
      <c r="AW27" s="10"/>
      <c r="AX27" s="10"/>
      <c r="AY27" s="10"/>
      <c r="AZ27" s="10"/>
      <c r="BA27" s="10"/>
      <c r="BB27" s="10"/>
      <c r="BG27" s="35"/>
      <c r="BL27" s="10"/>
    </row>
    <row r="28" spans="1:64" s="9" customFormat="1" ht="20.25" x14ac:dyDescent="0.3">
      <c r="D28" s="345" t="s">
        <v>102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5"/>
      <c r="BL28" s="10"/>
    </row>
    <row r="29" spans="1:64" s="9" customFormat="1" ht="15.75" x14ac:dyDescent="0.25">
      <c r="D29" s="46"/>
      <c r="E29" s="224"/>
      <c r="F29" s="224"/>
      <c r="G29" s="224"/>
      <c r="H29" s="35"/>
      <c r="I29" s="10"/>
      <c r="J29" s="10"/>
      <c r="K29" s="10"/>
      <c r="L29" s="10"/>
      <c r="M29" s="41"/>
      <c r="N29" s="41"/>
      <c r="W29" s="42"/>
      <c r="X29" s="10"/>
      <c r="Y29" s="10"/>
      <c r="Z29" s="10"/>
      <c r="AB29" s="42"/>
      <c r="AC29" s="10"/>
      <c r="AD29" s="10"/>
      <c r="AE29" s="10"/>
      <c r="AF29" s="42"/>
      <c r="AG29" s="10"/>
      <c r="AH29" s="10"/>
      <c r="AI29" s="10"/>
      <c r="AJ29" s="10"/>
      <c r="AL29" s="42"/>
      <c r="AM29" s="10"/>
      <c r="AN29" s="10"/>
      <c r="AO29" s="10"/>
      <c r="AP29" s="10"/>
      <c r="AQ29" s="10"/>
      <c r="AR29" s="43"/>
      <c r="AU29" s="10"/>
      <c r="AV29" s="10"/>
      <c r="AW29" s="10"/>
      <c r="AX29" s="10"/>
      <c r="AY29" s="10"/>
      <c r="AZ29" s="10"/>
      <c r="BA29" s="10"/>
      <c r="BB29" s="10"/>
      <c r="BG29" s="35"/>
      <c r="BL29" s="10"/>
    </row>
    <row r="30" spans="1:64" s="9" customFormat="1" ht="21" thickBot="1" x14ac:dyDescent="0.35">
      <c r="K30" s="51" t="s">
        <v>103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Y30" s="11"/>
      <c r="AE30" s="10"/>
      <c r="AF30" s="12"/>
      <c r="AM30" s="387" t="s">
        <v>104</v>
      </c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</row>
    <row r="31" spans="1:64" s="11" customFormat="1" ht="22.5" customHeight="1" x14ac:dyDescent="0.2">
      <c r="K31" s="451" t="s">
        <v>9</v>
      </c>
      <c r="L31" s="453" t="s">
        <v>32</v>
      </c>
      <c r="M31" s="355"/>
      <c r="N31" s="354" t="s">
        <v>33</v>
      </c>
      <c r="O31" s="355"/>
      <c r="P31" s="358" t="s">
        <v>34</v>
      </c>
      <c r="Q31" s="359"/>
      <c r="R31" s="448" t="s">
        <v>35</v>
      </c>
      <c r="S31" s="449"/>
      <c r="T31" s="444" t="s">
        <v>36</v>
      </c>
      <c r="U31" s="445"/>
      <c r="AE31" s="44"/>
      <c r="AF31" s="44"/>
      <c r="AM31" s="438" t="s">
        <v>37</v>
      </c>
      <c r="AN31" s="439"/>
      <c r="AO31" s="439"/>
      <c r="AP31" s="439"/>
      <c r="AQ31" s="439"/>
      <c r="AR31" s="440"/>
      <c r="AS31" s="389" t="s">
        <v>38</v>
      </c>
      <c r="AT31" s="389"/>
      <c r="AU31" s="389"/>
      <c r="AV31" s="388" t="s">
        <v>39</v>
      </c>
      <c r="AW31" s="389"/>
      <c r="AX31" s="390"/>
    </row>
    <row r="32" spans="1:64" s="11" customFormat="1" ht="31.5" customHeight="1" thickBot="1" x14ac:dyDescent="0.25">
      <c r="K32" s="452"/>
      <c r="L32" s="454"/>
      <c r="M32" s="357"/>
      <c r="N32" s="356"/>
      <c r="O32" s="357"/>
      <c r="P32" s="360"/>
      <c r="Q32" s="361"/>
      <c r="R32" s="450"/>
      <c r="S32" s="450"/>
      <c r="T32" s="446"/>
      <c r="U32" s="447"/>
      <c r="AE32" s="44"/>
      <c r="AF32" s="44"/>
      <c r="AM32" s="441"/>
      <c r="AN32" s="442"/>
      <c r="AO32" s="442"/>
      <c r="AP32" s="442"/>
      <c r="AQ32" s="442"/>
      <c r="AR32" s="443"/>
      <c r="AS32" s="392"/>
      <c r="AT32" s="392"/>
      <c r="AU32" s="392"/>
      <c r="AV32" s="391"/>
      <c r="AW32" s="392"/>
      <c r="AX32" s="393"/>
    </row>
    <row r="33" spans="1:62" s="11" customFormat="1" ht="16.5" customHeight="1" thickBot="1" x14ac:dyDescent="0.3">
      <c r="K33" s="45" t="s">
        <v>22</v>
      </c>
      <c r="L33" s="427">
        <v>28</v>
      </c>
      <c r="M33" s="428"/>
      <c r="N33" s="427">
        <v>5</v>
      </c>
      <c r="O33" s="428"/>
      <c r="P33" s="429"/>
      <c r="Q33" s="429"/>
      <c r="R33" s="417">
        <v>9</v>
      </c>
      <c r="S33" s="418"/>
      <c r="T33" s="419">
        <v>42</v>
      </c>
      <c r="U33" s="420"/>
      <c r="AE33" s="44"/>
      <c r="AF33" s="44"/>
      <c r="AM33" s="421" t="s">
        <v>95</v>
      </c>
      <c r="AN33" s="422"/>
      <c r="AO33" s="422"/>
      <c r="AP33" s="422"/>
      <c r="AQ33" s="422"/>
      <c r="AR33" s="423"/>
      <c r="AS33" s="346">
        <v>3</v>
      </c>
      <c r="AT33" s="347"/>
      <c r="AU33" s="348"/>
      <c r="AV33" s="346">
        <v>2</v>
      </c>
      <c r="AW33" s="347"/>
      <c r="AX33" s="348"/>
    </row>
    <row r="34" spans="1:62" s="11" customFormat="1" ht="22.5" customHeight="1" thickBot="1" x14ac:dyDescent="0.3">
      <c r="K34" s="45" t="s">
        <v>25</v>
      </c>
      <c r="L34" s="419">
        <v>26</v>
      </c>
      <c r="M34" s="420"/>
      <c r="N34" s="419">
        <v>5</v>
      </c>
      <c r="O34" s="420"/>
      <c r="P34" s="437">
        <v>2</v>
      </c>
      <c r="Q34" s="437"/>
      <c r="R34" s="417">
        <v>9</v>
      </c>
      <c r="S34" s="418"/>
      <c r="T34" s="419">
        <v>42</v>
      </c>
      <c r="U34" s="420"/>
      <c r="AE34" s="44"/>
      <c r="AF34" s="44"/>
      <c r="AM34" s="424"/>
      <c r="AN34" s="425"/>
      <c r="AO34" s="425"/>
      <c r="AP34" s="425"/>
      <c r="AQ34" s="425"/>
      <c r="AR34" s="426"/>
      <c r="AS34" s="349"/>
      <c r="AT34" s="350"/>
      <c r="AU34" s="351"/>
      <c r="AV34" s="349"/>
      <c r="AW34" s="350"/>
      <c r="AX34" s="351"/>
      <c r="AY34" s="166"/>
    </row>
    <row r="35" spans="1:62" s="11" customFormat="1" ht="15.75" customHeight="1" x14ac:dyDescent="0.2">
      <c r="C35" s="225"/>
      <c r="D35" s="458"/>
      <c r="E35" s="458"/>
      <c r="F35" s="458"/>
      <c r="G35" s="458"/>
      <c r="W35" s="459"/>
      <c r="X35" s="459"/>
      <c r="Y35" s="459"/>
      <c r="Z35" s="459"/>
      <c r="AA35" s="459"/>
      <c r="AB35" s="459"/>
      <c r="AC35" s="332"/>
      <c r="AD35" s="332"/>
      <c r="AE35" s="332"/>
      <c r="AF35" s="332"/>
      <c r="AG35" s="332"/>
      <c r="AH35" s="332"/>
      <c r="AI35" s="44"/>
      <c r="AJ35" s="44"/>
      <c r="AK35" s="44"/>
      <c r="AL35" s="44"/>
      <c r="AM35" s="333"/>
      <c r="AN35" s="333"/>
      <c r="AO35" s="333"/>
      <c r="AP35" s="333"/>
      <c r="AQ35" s="333"/>
      <c r="AR35" s="333"/>
      <c r="AS35" s="333"/>
      <c r="AT35" s="333"/>
      <c r="AU35" s="455"/>
      <c r="AV35" s="455"/>
      <c r="AW35" s="455"/>
      <c r="AX35" s="455"/>
      <c r="AY35" s="456"/>
      <c r="AZ35" s="456"/>
      <c r="BA35" s="456"/>
      <c r="BB35" s="456"/>
      <c r="BC35" s="456"/>
      <c r="BD35" s="460"/>
      <c r="BE35" s="460"/>
    </row>
    <row r="36" spans="1:62" s="20" customFormat="1" ht="34.9" customHeight="1" thickBot="1" x14ac:dyDescent="0.25">
      <c r="B36" s="21"/>
      <c r="C36" s="21"/>
      <c r="D36" s="457" t="s">
        <v>105</v>
      </c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21"/>
      <c r="BH36" s="21"/>
      <c r="BI36" s="21"/>
      <c r="BJ36" s="21"/>
    </row>
    <row r="37" spans="1:62" s="20" customFormat="1" ht="39" customHeight="1" x14ac:dyDescent="0.2">
      <c r="A37" s="58"/>
      <c r="B37" s="58"/>
      <c r="C37" s="58"/>
      <c r="D37" s="461" t="s">
        <v>40</v>
      </c>
      <c r="E37" s="462"/>
      <c r="F37" s="463"/>
      <c r="G37" s="368" t="s">
        <v>66</v>
      </c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70"/>
      <c r="U37" s="311" t="s">
        <v>41</v>
      </c>
      <c r="V37" s="312"/>
      <c r="W37" s="312"/>
      <c r="X37" s="312"/>
      <c r="Y37" s="312"/>
      <c r="Z37" s="312"/>
      <c r="AA37" s="312"/>
      <c r="AB37" s="313"/>
      <c r="AC37" s="314" t="s">
        <v>42</v>
      </c>
      <c r="AD37" s="315"/>
      <c r="AE37" s="362" t="s">
        <v>43</v>
      </c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4"/>
      <c r="AQ37" s="469" t="s">
        <v>44</v>
      </c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1"/>
      <c r="BG37" s="82"/>
      <c r="BH37" s="82"/>
      <c r="BI37" s="82"/>
      <c r="BJ37" s="58"/>
    </row>
    <row r="38" spans="1:62" s="20" customFormat="1" ht="22.5" customHeight="1" thickBot="1" x14ac:dyDescent="0.25">
      <c r="A38" s="58"/>
      <c r="B38" s="58"/>
      <c r="C38" s="58"/>
      <c r="D38" s="380"/>
      <c r="E38" s="464"/>
      <c r="F38" s="381"/>
      <c r="G38" s="371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3"/>
      <c r="U38" s="320" t="s">
        <v>45</v>
      </c>
      <c r="V38" s="321"/>
      <c r="W38" s="320" t="s">
        <v>46</v>
      </c>
      <c r="X38" s="321"/>
      <c r="Y38" s="324" t="s">
        <v>47</v>
      </c>
      <c r="Z38" s="325"/>
      <c r="AA38" s="328" t="s">
        <v>48</v>
      </c>
      <c r="AB38" s="329"/>
      <c r="AC38" s="316"/>
      <c r="AD38" s="317"/>
      <c r="AE38" s="365" t="s">
        <v>49</v>
      </c>
      <c r="AF38" s="321"/>
      <c r="AG38" s="479" t="s">
        <v>50</v>
      </c>
      <c r="AH38" s="480"/>
      <c r="AI38" s="480"/>
      <c r="AJ38" s="480"/>
      <c r="AK38" s="480"/>
      <c r="AL38" s="480"/>
      <c r="AM38" s="480"/>
      <c r="AN38" s="481"/>
      <c r="AO38" s="475" t="s">
        <v>51</v>
      </c>
      <c r="AP38" s="476"/>
      <c r="AQ38" s="472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4"/>
      <c r="BG38" s="63"/>
      <c r="BH38" s="63"/>
      <c r="BI38" s="63"/>
      <c r="BJ38" s="58"/>
    </row>
    <row r="39" spans="1:62" s="20" customFormat="1" ht="19.5" customHeight="1" thickBot="1" x14ac:dyDescent="0.25">
      <c r="A39" s="58"/>
      <c r="B39" s="58"/>
      <c r="C39" s="58"/>
      <c r="D39" s="380"/>
      <c r="E39" s="464"/>
      <c r="F39" s="381"/>
      <c r="G39" s="371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3"/>
      <c r="U39" s="320"/>
      <c r="V39" s="321"/>
      <c r="W39" s="320"/>
      <c r="X39" s="321"/>
      <c r="Y39" s="324"/>
      <c r="Z39" s="325"/>
      <c r="AA39" s="328"/>
      <c r="AB39" s="329"/>
      <c r="AC39" s="316"/>
      <c r="AD39" s="317"/>
      <c r="AE39" s="366"/>
      <c r="AF39" s="321"/>
      <c r="AG39" s="380" t="s">
        <v>52</v>
      </c>
      <c r="AH39" s="381"/>
      <c r="AI39" s="466" t="s">
        <v>53</v>
      </c>
      <c r="AJ39" s="467"/>
      <c r="AK39" s="467"/>
      <c r="AL39" s="467"/>
      <c r="AM39" s="467"/>
      <c r="AN39" s="468"/>
      <c r="AO39" s="475"/>
      <c r="AP39" s="476"/>
      <c r="AQ39" s="334" t="s">
        <v>54</v>
      </c>
      <c r="AR39" s="335"/>
      <c r="AS39" s="335"/>
      <c r="AT39" s="335"/>
      <c r="AU39" s="335"/>
      <c r="AV39" s="335"/>
      <c r="AW39" s="335"/>
      <c r="AX39" s="336"/>
      <c r="AY39" s="334" t="s">
        <v>55</v>
      </c>
      <c r="AZ39" s="335"/>
      <c r="BA39" s="335"/>
      <c r="BB39" s="335"/>
      <c r="BC39" s="335"/>
      <c r="BD39" s="335"/>
      <c r="BE39" s="335"/>
      <c r="BF39" s="336"/>
      <c r="BG39" s="84"/>
      <c r="BH39" s="84"/>
      <c r="BI39" s="84"/>
      <c r="BJ39" s="58"/>
    </row>
    <row r="40" spans="1:62" s="20" customFormat="1" ht="24" customHeight="1" thickBot="1" x14ac:dyDescent="0.25">
      <c r="A40" s="58"/>
      <c r="B40" s="58"/>
      <c r="C40" s="58"/>
      <c r="D40" s="380"/>
      <c r="E40" s="464"/>
      <c r="F40" s="381"/>
      <c r="G40" s="371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3"/>
      <c r="U40" s="320"/>
      <c r="V40" s="321"/>
      <c r="W40" s="320"/>
      <c r="X40" s="321"/>
      <c r="Y40" s="324"/>
      <c r="Z40" s="325"/>
      <c r="AA40" s="328"/>
      <c r="AB40" s="329"/>
      <c r="AC40" s="316"/>
      <c r="AD40" s="317"/>
      <c r="AE40" s="366"/>
      <c r="AF40" s="321"/>
      <c r="AG40" s="380"/>
      <c r="AH40" s="381"/>
      <c r="AI40" s="320" t="s">
        <v>56</v>
      </c>
      <c r="AJ40" s="321"/>
      <c r="AK40" s="320" t="s">
        <v>57</v>
      </c>
      <c r="AL40" s="321"/>
      <c r="AM40" s="324" t="s">
        <v>58</v>
      </c>
      <c r="AN40" s="321"/>
      <c r="AO40" s="475"/>
      <c r="AP40" s="476"/>
      <c r="AQ40" s="337" t="s">
        <v>59</v>
      </c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9"/>
      <c r="BG40" s="84"/>
      <c r="BH40" s="84"/>
      <c r="BI40" s="84"/>
      <c r="BJ40" s="58"/>
    </row>
    <row r="41" spans="1:62" s="20" customFormat="1" ht="24" customHeight="1" thickBot="1" x14ac:dyDescent="0.25">
      <c r="A41" s="58"/>
      <c r="B41" s="58"/>
      <c r="C41" s="58"/>
      <c r="D41" s="380"/>
      <c r="E41" s="464"/>
      <c r="F41" s="381"/>
      <c r="G41" s="371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3"/>
      <c r="U41" s="320"/>
      <c r="V41" s="321"/>
      <c r="W41" s="320"/>
      <c r="X41" s="321"/>
      <c r="Y41" s="324"/>
      <c r="Z41" s="325"/>
      <c r="AA41" s="328"/>
      <c r="AB41" s="329"/>
      <c r="AC41" s="316"/>
      <c r="AD41" s="317"/>
      <c r="AE41" s="366"/>
      <c r="AF41" s="321"/>
      <c r="AG41" s="380"/>
      <c r="AH41" s="381"/>
      <c r="AI41" s="320"/>
      <c r="AJ41" s="321"/>
      <c r="AK41" s="320"/>
      <c r="AL41" s="321"/>
      <c r="AM41" s="320"/>
      <c r="AN41" s="321"/>
      <c r="AO41" s="475"/>
      <c r="AP41" s="476"/>
      <c r="AQ41" s="377">
        <v>1</v>
      </c>
      <c r="AR41" s="378"/>
      <c r="AS41" s="378"/>
      <c r="AT41" s="379"/>
      <c r="AU41" s="377">
        <v>2</v>
      </c>
      <c r="AV41" s="378"/>
      <c r="AW41" s="378"/>
      <c r="AX41" s="379"/>
      <c r="AY41" s="377">
        <v>3</v>
      </c>
      <c r="AZ41" s="378"/>
      <c r="BA41" s="378"/>
      <c r="BB41" s="379"/>
      <c r="BC41" s="377">
        <v>4</v>
      </c>
      <c r="BD41" s="378"/>
      <c r="BE41" s="378"/>
      <c r="BF41" s="379"/>
      <c r="BI41" s="84"/>
      <c r="BJ41" s="58"/>
    </row>
    <row r="42" spans="1:62" s="20" customFormat="1" ht="24" customHeight="1" thickBot="1" x14ac:dyDescent="0.25">
      <c r="A42" s="58"/>
      <c r="B42" s="58"/>
      <c r="C42" s="58"/>
      <c r="D42" s="380"/>
      <c r="E42" s="464"/>
      <c r="F42" s="381"/>
      <c r="G42" s="371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3"/>
      <c r="U42" s="320"/>
      <c r="V42" s="321"/>
      <c r="W42" s="320"/>
      <c r="X42" s="321"/>
      <c r="Y42" s="324"/>
      <c r="Z42" s="325"/>
      <c r="AA42" s="328"/>
      <c r="AB42" s="329"/>
      <c r="AC42" s="316"/>
      <c r="AD42" s="317"/>
      <c r="AE42" s="366"/>
      <c r="AF42" s="321"/>
      <c r="AG42" s="380"/>
      <c r="AH42" s="381"/>
      <c r="AI42" s="320"/>
      <c r="AJ42" s="321"/>
      <c r="AK42" s="320"/>
      <c r="AL42" s="321"/>
      <c r="AM42" s="320"/>
      <c r="AN42" s="321"/>
      <c r="AO42" s="475"/>
      <c r="AP42" s="476"/>
      <c r="AQ42" s="340" t="s">
        <v>70</v>
      </c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2"/>
      <c r="BI42" s="84"/>
      <c r="BJ42" s="58"/>
    </row>
    <row r="43" spans="1:62" s="20" customFormat="1" ht="28.5" customHeight="1" thickBot="1" x14ac:dyDescent="0.25">
      <c r="A43" s="58"/>
      <c r="B43" s="58"/>
      <c r="C43" s="58"/>
      <c r="D43" s="382"/>
      <c r="E43" s="465"/>
      <c r="F43" s="383"/>
      <c r="G43" s="374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6"/>
      <c r="U43" s="322"/>
      <c r="V43" s="323"/>
      <c r="W43" s="322"/>
      <c r="X43" s="323"/>
      <c r="Y43" s="326"/>
      <c r="Z43" s="327"/>
      <c r="AA43" s="330"/>
      <c r="AB43" s="331"/>
      <c r="AC43" s="318"/>
      <c r="AD43" s="319"/>
      <c r="AE43" s="367"/>
      <c r="AF43" s="323"/>
      <c r="AG43" s="382"/>
      <c r="AH43" s="383"/>
      <c r="AI43" s="322"/>
      <c r="AJ43" s="323"/>
      <c r="AK43" s="322"/>
      <c r="AL43" s="323"/>
      <c r="AM43" s="322"/>
      <c r="AN43" s="323"/>
      <c r="AO43" s="477"/>
      <c r="AP43" s="478"/>
      <c r="AQ43" s="340">
        <v>13</v>
      </c>
      <c r="AR43" s="341"/>
      <c r="AS43" s="341"/>
      <c r="AT43" s="342"/>
      <c r="AU43" s="340">
        <v>18</v>
      </c>
      <c r="AV43" s="341"/>
      <c r="AW43" s="341"/>
      <c r="AX43" s="342"/>
      <c r="AY43" s="340">
        <v>13</v>
      </c>
      <c r="AZ43" s="341"/>
      <c r="BA43" s="341"/>
      <c r="BB43" s="342"/>
      <c r="BC43" s="340">
        <v>18</v>
      </c>
      <c r="BD43" s="341"/>
      <c r="BE43" s="341"/>
      <c r="BF43" s="342"/>
      <c r="BI43" s="84"/>
      <c r="BJ43" s="58"/>
    </row>
    <row r="44" spans="1:62" s="167" customFormat="1" ht="39.6" customHeight="1" thickBot="1" x14ac:dyDescent="0.45">
      <c r="D44" s="482" t="s">
        <v>97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3"/>
      <c r="BE44" s="483"/>
      <c r="BF44" s="484"/>
    </row>
    <row r="45" spans="1:62" s="168" customFormat="1" ht="42.6" customHeight="1" thickBot="1" x14ac:dyDescent="0.4">
      <c r="B45" s="169"/>
      <c r="D45" s="486" t="s">
        <v>190</v>
      </c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8"/>
      <c r="V45" s="488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9"/>
      <c r="BH45" s="151"/>
      <c r="BI45" s="170"/>
      <c r="BJ45" s="170"/>
    </row>
    <row r="46" spans="1:62" s="168" customFormat="1" ht="60.6" customHeight="1" thickBot="1" x14ac:dyDescent="0.4">
      <c r="D46" s="490" t="s">
        <v>163</v>
      </c>
      <c r="E46" s="491"/>
      <c r="F46" s="492"/>
      <c r="G46" s="493" t="s">
        <v>118</v>
      </c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5"/>
      <c r="U46" s="496">
        <v>2</v>
      </c>
      <c r="V46" s="497"/>
      <c r="W46" s="498">
        <v>1</v>
      </c>
      <c r="X46" s="497"/>
      <c r="Y46" s="496">
        <v>2</v>
      </c>
      <c r="Z46" s="497"/>
      <c r="AA46" s="498">
        <v>1</v>
      </c>
      <c r="AB46" s="497"/>
      <c r="AC46" s="562">
        <v>6</v>
      </c>
      <c r="AD46" s="562"/>
      <c r="AE46" s="562">
        <f>AG46+AO46</f>
        <v>180</v>
      </c>
      <c r="AF46" s="562"/>
      <c r="AG46" s="562">
        <f>AI46+AK46</f>
        <v>80</v>
      </c>
      <c r="AH46" s="562"/>
      <c r="AI46" s="562">
        <v>31</v>
      </c>
      <c r="AJ46" s="562"/>
      <c r="AK46" s="562">
        <v>49</v>
      </c>
      <c r="AL46" s="562"/>
      <c r="AM46" s="562"/>
      <c r="AN46" s="562"/>
      <c r="AO46" s="562">
        <v>100</v>
      </c>
      <c r="AP46" s="562"/>
      <c r="AQ46" s="563">
        <v>2</v>
      </c>
      <c r="AR46" s="564"/>
      <c r="AS46" s="564"/>
      <c r="AT46" s="565"/>
      <c r="AU46" s="563">
        <v>3</v>
      </c>
      <c r="AV46" s="564"/>
      <c r="AW46" s="564"/>
      <c r="AX46" s="565"/>
      <c r="AY46" s="561"/>
      <c r="AZ46" s="561"/>
      <c r="BA46" s="561"/>
      <c r="BB46" s="561"/>
      <c r="BC46" s="561"/>
      <c r="BD46" s="561"/>
      <c r="BE46" s="561"/>
      <c r="BF46" s="561"/>
      <c r="BH46" s="171"/>
      <c r="BI46" s="172"/>
      <c r="BJ46" s="172"/>
    </row>
    <row r="47" spans="1:62" s="168" customFormat="1" ht="37.15" customHeight="1" thickBot="1" x14ac:dyDescent="0.4">
      <c r="B47" s="169"/>
      <c r="D47" s="486" t="s">
        <v>192</v>
      </c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8"/>
      <c r="V47" s="488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9"/>
      <c r="BH47" s="151"/>
      <c r="BI47" s="170"/>
      <c r="BJ47" s="170"/>
    </row>
    <row r="48" spans="1:62" s="16" customFormat="1" ht="63.6" customHeight="1" thickBot="1" x14ac:dyDescent="0.45">
      <c r="D48" s="566" t="s">
        <v>164</v>
      </c>
      <c r="E48" s="567"/>
      <c r="F48" s="568"/>
      <c r="G48" s="500" t="s">
        <v>191</v>
      </c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2"/>
      <c r="U48" s="503">
        <v>2</v>
      </c>
      <c r="V48" s="504"/>
      <c r="W48" s="507">
        <v>1</v>
      </c>
      <c r="X48" s="504"/>
      <c r="Y48" s="507">
        <v>1</v>
      </c>
      <c r="Z48" s="504"/>
      <c r="AA48" s="503">
        <v>2</v>
      </c>
      <c r="AB48" s="504"/>
      <c r="AC48" s="503">
        <v>6</v>
      </c>
      <c r="AD48" s="507"/>
      <c r="AE48" s="503">
        <v>180</v>
      </c>
      <c r="AF48" s="504"/>
      <c r="AG48" s="503">
        <v>76</v>
      </c>
      <c r="AH48" s="507"/>
      <c r="AI48" s="503"/>
      <c r="AJ48" s="504"/>
      <c r="AK48" s="507">
        <v>76</v>
      </c>
      <c r="AL48" s="504"/>
      <c r="AM48" s="548"/>
      <c r="AN48" s="549"/>
      <c r="AO48" s="503">
        <v>104</v>
      </c>
      <c r="AP48" s="504"/>
      <c r="AQ48" s="508">
        <v>3</v>
      </c>
      <c r="AR48" s="509"/>
      <c r="AS48" s="509"/>
      <c r="AT48" s="510"/>
      <c r="AU48" s="508">
        <v>2</v>
      </c>
      <c r="AV48" s="509"/>
      <c r="AW48" s="509"/>
      <c r="AX48" s="510"/>
      <c r="AY48" s="503"/>
      <c r="AZ48" s="507"/>
      <c r="BA48" s="507"/>
      <c r="BB48" s="504"/>
      <c r="BC48" s="503"/>
      <c r="BD48" s="507"/>
      <c r="BE48" s="507"/>
      <c r="BF48" s="504"/>
      <c r="BH48" s="17"/>
      <c r="BI48" s="18"/>
      <c r="BJ48" s="18"/>
    </row>
    <row r="49" spans="2:62" s="174" customFormat="1" ht="37.15" customHeight="1" thickBot="1" x14ac:dyDescent="0.4">
      <c r="B49" s="173"/>
      <c r="D49" s="486" t="s">
        <v>193</v>
      </c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8"/>
      <c r="V49" s="488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9"/>
      <c r="BH49" s="175"/>
      <c r="BI49" s="176"/>
      <c r="BJ49" s="176"/>
    </row>
    <row r="50" spans="2:62" s="168" customFormat="1" ht="63" customHeight="1" thickBot="1" x14ac:dyDescent="0.4">
      <c r="D50" s="352" t="s">
        <v>165</v>
      </c>
      <c r="E50" s="352"/>
      <c r="F50" s="352"/>
      <c r="G50" s="499" t="s">
        <v>132</v>
      </c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344">
        <v>1</v>
      </c>
      <c r="V50" s="344"/>
      <c r="W50" s="344"/>
      <c r="X50" s="344"/>
      <c r="Y50" s="485"/>
      <c r="Z50" s="485"/>
      <c r="AA50" s="485"/>
      <c r="AB50" s="485"/>
      <c r="AC50" s="344">
        <v>4</v>
      </c>
      <c r="AD50" s="344"/>
      <c r="AE50" s="344">
        <f>AC50*30</f>
        <v>120</v>
      </c>
      <c r="AF50" s="344"/>
      <c r="AG50" s="506">
        <v>26</v>
      </c>
      <c r="AH50" s="506"/>
      <c r="AI50" s="343" t="s">
        <v>146</v>
      </c>
      <c r="AJ50" s="343"/>
      <c r="AK50" s="343" t="s">
        <v>146</v>
      </c>
      <c r="AL50" s="343"/>
      <c r="AM50" s="343"/>
      <c r="AN50" s="343"/>
      <c r="AO50" s="505">
        <f>AE50-AG50</f>
        <v>94</v>
      </c>
      <c r="AP50" s="505"/>
      <c r="AQ50" s="344">
        <v>2</v>
      </c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H50" s="177"/>
      <c r="BI50" s="172"/>
      <c r="BJ50" s="172"/>
    </row>
    <row r="51" spans="2:62" s="168" customFormat="1" ht="56.45" customHeight="1" thickBot="1" x14ac:dyDescent="0.4">
      <c r="D51" s="352" t="s">
        <v>166</v>
      </c>
      <c r="E51" s="352"/>
      <c r="F51" s="352"/>
      <c r="G51" s="353" t="s">
        <v>141</v>
      </c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44">
        <v>3</v>
      </c>
      <c r="V51" s="344"/>
      <c r="W51" s="344"/>
      <c r="X51" s="344"/>
      <c r="Y51" s="344"/>
      <c r="Z51" s="344"/>
      <c r="AA51" s="344"/>
      <c r="AB51" s="344"/>
      <c r="AC51" s="344">
        <v>4</v>
      </c>
      <c r="AD51" s="344"/>
      <c r="AE51" s="344">
        <f>AC51*30</f>
        <v>120</v>
      </c>
      <c r="AF51" s="344"/>
      <c r="AG51" s="343" t="s">
        <v>147</v>
      </c>
      <c r="AH51" s="343"/>
      <c r="AI51" s="343" t="s">
        <v>146</v>
      </c>
      <c r="AJ51" s="343"/>
      <c r="AK51" s="343" t="s">
        <v>148</v>
      </c>
      <c r="AL51" s="343"/>
      <c r="AM51" s="343"/>
      <c r="AN51" s="343"/>
      <c r="AO51" s="505">
        <f>AE51-AG51</f>
        <v>81</v>
      </c>
      <c r="AP51" s="505"/>
      <c r="AQ51" s="344"/>
      <c r="AR51" s="344"/>
      <c r="AS51" s="344"/>
      <c r="AT51" s="344"/>
      <c r="AU51" s="344"/>
      <c r="AV51" s="344"/>
      <c r="AW51" s="344"/>
      <c r="AX51" s="344"/>
      <c r="AY51" s="344">
        <v>3</v>
      </c>
      <c r="AZ51" s="344"/>
      <c r="BA51" s="344"/>
      <c r="BB51" s="344"/>
      <c r="BC51" s="344"/>
      <c r="BD51" s="344"/>
      <c r="BE51" s="344"/>
      <c r="BF51" s="344"/>
      <c r="BH51" s="177"/>
      <c r="BI51" s="172"/>
      <c r="BJ51" s="172"/>
    </row>
    <row r="52" spans="2:62" s="168" customFormat="1" ht="118.5" customHeight="1" thickBot="1" x14ac:dyDescent="0.4">
      <c r="D52" s="352" t="s">
        <v>167</v>
      </c>
      <c r="E52" s="352"/>
      <c r="F52" s="352"/>
      <c r="G52" s="353" t="s">
        <v>178</v>
      </c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44">
        <v>4</v>
      </c>
      <c r="V52" s="344"/>
      <c r="W52" s="344"/>
      <c r="X52" s="344"/>
      <c r="Y52" s="344"/>
      <c r="Z52" s="344"/>
      <c r="AA52" s="344"/>
      <c r="AB52" s="344"/>
      <c r="AC52" s="344">
        <v>4</v>
      </c>
      <c r="AD52" s="344"/>
      <c r="AE52" s="344">
        <f>AC52*30</f>
        <v>120</v>
      </c>
      <c r="AF52" s="344"/>
      <c r="AG52" s="343" t="s">
        <v>149</v>
      </c>
      <c r="AH52" s="343"/>
      <c r="AI52" s="343" t="s">
        <v>150</v>
      </c>
      <c r="AJ52" s="343"/>
      <c r="AK52" s="343" t="s">
        <v>151</v>
      </c>
      <c r="AL52" s="343"/>
      <c r="AM52" s="343"/>
      <c r="AN52" s="343"/>
      <c r="AO52" s="343" t="s">
        <v>152</v>
      </c>
      <c r="AP52" s="343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>
        <v>3</v>
      </c>
      <c r="BD52" s="344"/>
      <c r="BE52" s="344"/>
      <c r="BF52" s="344"/>
      <c r="BH52" s="177"/>
      <c r="BI52" s="172"/>
      <c r="BJ52" s="172"/>
    </row>
    <row r="53" spans="2:62" s="174" customFormat="1" ht="46.9" customHeight="1" thickBot="1" x14ac:dyDescent="0.4">
      <c r="B53" s="173"/>
      <c r="D53" s="552" t="s">
        <v>194</v>
      </c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H53" s="175"/>
      <c r="BI53" s="176"/>
      <c r="BJ53" s="176"/>
    </row>
    <row r="54" spans="2:62" s="168" customFormat="1" ht="50.45" customHeight="1" thickBot="1" x14ac:dyDescent="0.45">
      <c r="D54" s="352" t="s">
        <v>168</v>
      </c>
      <c r="E54" s="352"/>
      <c r="F54" s="352"/>
      <c r="G54" s="353" t="s">
        <v>106</v>
      </c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44"/>
      <c r="V54" s="344"/>
      <c r="W54" s="344">
        <v>2</v>
      </c>
      <c r="X54" s="344"/>
      <c r="Y54" s="344"/>
      <c r="Z54" s="344"/>
      <c r="AA54" s="344"/>
      <c r="AB54" s="344"/>
      <c r="AC54" s="344">
        <v>4</v>
      </c>
      <c r="AD54" s="344"/>
      <c r="AE54" s="344">
        <f>AC54*30</f>
        <v>120</v>
      </c>
      <c r="AF54" s="344"/>
      <c r="AG54" s="343" t="s">
        <v>149</v>
      </c>
      <c r="AH54" s="343"/>
      <c r="AI54" s="344">
        <v>36</v>
      </c>
      <c r="AJ54" s="344"/>
      <c r="AK54" s="344">
        <v>18</v>
      </c>
      <c r="AL54" s="344"/>
      <c r="AM54" s="553"/>
      <c r="AN54" s="553"/>
      <c r="AO54" s="505">
        <f>AE54-AG54</f>
        <v>66</v>
      </c>
      <c r="AP54" s="505"/>
      <c r="AQ54" s="310"/>
      <c r="AR54" s="310"/>
      <c r="AS54" s="310"/>
      <c r="AT54" s="310"/>
      <c r="AU54" s="310">
        <v>3</v>
      </c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511"/>
      <c r="BH54" s="177"/>
      <c r="BI54" s="172"/>
      <c r="BJ54" s="172"/>
    </row>
    <row r="55" spans="2:62" s="168" customFormat="1" ht="50.45" customHeight="1" thickBot="1" x14ac:dyDescent="0.4">
      <c r="D55" s="352" t="s">
        <v>169</v>
      </c>
      <c r="E55" s="352"/>
      <c r="F55" s="352"/>
      <c r="G55" s="353" t="s">
        <v>123</v>
      </c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44"/>
      <c r="V55" s="344"/>
      <c r="W55" s="344">
        <v>3</v>
      </c>
      <c r="X55" s="344"/>
      <c r="Y55" s="344"/>
      <c r="Z55" s="344"/>
      <c r="AA55" s="344"/>
      <c r="AB55" s="344"/>
      <c r="AC55" s="344">
        <v>2</v>
      </c>
      <c r="AD55" s="344"/>
      <c r="AE55" s="344">
        <v>60</v>
      </c>
      <c r="AF55" s="344"/>
      <c r="AG55" s="344"/>
      <c r="AH55" s="344"/>
      <c r="AI55" s="344"/>
      <c r="AJ55" s="344"/>
      <c r="AK55" s="344"/>
      <c r="AL55" s="344"/>
      <c r="AM55" s="344"/>
      <c r="AN55" s="344"/>
      <c r="AO55" s="344">
        <v>60</v>
      </c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511"/>
      <c r="BH55" s="177"/>
      <c r="BI55" s="172"/>
      <c r="BJ55" s="172"/>
    </row>
    <row r="56" spans="2:62" s="168" customFormat="1" ht="39" customHeight="1" thickBot="1" x14ac:dyDescent="0.45">
      <c r="D56" s="560" t="s">
        <v>96</v>
      </c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310">
        <v>5</v>
      </c>
      <c r="V56" s="310"/>
      <c r="W56" s="310">
        <v>4</v>
      </c>
      <c r="X56" s="310"/>
      <c r="Y56" s="310">
        <v>2</v>
      </c>
      <c r="Z56" s="310"/>
      <c r="AA56" s="310">
        <v>2</v>
      </c>
      <c r="AB56" s="310"/>
      <c r="AC56" s="310">
        <f>AC46+AC48+AC50+AC51+AC52+AC54+AC55</f>
        <v>30</v>
      </c>
      <c r="AD56" s="310"/>
      <c r="AE56" s="310">
        <f>AE46+AE48+AE50+AE51+AE52+AE54+AE55</f>
        <v>900</v>
      </c>
      <c r="AF56" s="310"/>
      <c r="AG56" s="310">
        <f>AG46+AG48+AG50+AG51+AG52+AG54+AG55</f>
        <v>329</v>
      </c>
      <c r="AH56" s="310"/>
      <c r="AI56" s="310">
        <f>AI46+AI48+AI50+AI51+AI52+AI54+AI55</f>
        <v>111</v>
      </c>
      <c r="AJ56" s="310"/>
      <c r="AK56" s="310">
        <f>AK46+AK48+AK50+AK51+AK52+AK54+AK55</f>
        <v>218</v>
      </c>
      <c r="AL56" s="310"/>
      <c r="AM56" s="310"/>
      <c r="AN56" s="310"/>
      <c r="AO56" s="310">
        <f>AO46+AO48+AO50+AO51+AO52+AO54+AO55</f>
        <v>571</v>
      </c>
      <c r="AP56" s="310"/>
      <c r="AQ56" s="310">
        <f>AQ46+AQ48+AQ50+AQ51+AQ52+AQ54+AQ55</f>
        <v>7</v>
      </c>
      <c r="AR56" s="310"/>
      <c r="AS56" s="310"/>
      <c r="AT56" s="310"/>
      <c r="AU56" s="310">
        <f>AU46+AU48+AU50+AU51+AU52+AU54+AU55</f>
        <v>8</v>
      </c>
      <c r="AV56" s="310"/>
      <c r="AW56" s="310"/>
      <c r="AX56" s="310"/>
      <c r="AY56" s="310">
        <f>AY46+AY48+AY50+AY51+AY52+AY54+AY55</f>
        <v>3</v>
      </c>
      <c r="AZ56" s="310"/>
      <c r="BA56" s="310"/>
      <c r="BB56" s="310"/>
      <c r="BC56" s="310">
        <f>BC46+BC48+BC50+BC51+BC52+BC54+BC55</f>
        <v>3</v>
      </c>
      <c r="BD56" s="310"/>
      <c r="BE56" s="310"/>
      <c r="BF56" s="310"/>
      <c r="BH56" s="178"/>
      <c r="BI56" s="172"/>
      <c r="BJ56" s="172"/>
    </row>
    <row r="57" spans="2:62" s="204" customFormat="1" ht="33.6" customHeight="1" thickBot="1" x14ac:dyDescent="0.45">
      <c r="D57" s="557" t="s">
        <v>195</v>
      </c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/>
      <c r="AS57" s="558"/>
      <c r="AT57" s="558"/>
      <c r="AU57" s="558"/>
      <c r="AV57" s="558"/>
      <c r="AW57" s="558"/>
      <c r="AX57" s="558"/>
      <c r="AY57" s="558"/>
      <c r="AZ57" s="558"/>
      <c r="BA57" s="558"/>
      <c r="BB57" s="558"/>
      <c r="BC57" s="558"/>
      <c r="BD57" s="558"/>
      <c r="BE57" s="558"/>
      <c r="BF57" s="559"/>
      <c r="BG57" s="205"/>
      <c r="BH57" s="206"/>
      <c r="BI57" s="207"/>
      <c r="BJ57" s="207"/>
    </row>
    <row r="58" spans="2:62" s="168" customFormat="1" ht="58.5" customHeight="1" thickBot="1" x14ac:dyDescent="0.4">
      <c r="D58" s="352" t="s">
        <v>125</v>
      </c>
      <c r="E58" s="352"/>
      <c r="F58" s="352"/>
      <c r="G58" s="550" t="s">
        <v>154</v>
      </c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310"/>
      <c r="V58" s="310"/>
      <c r="W58" s="310">
        <v>3</v>
      </c>
      <c r="X58" s="310"/>
      <c r="Y58" s="310"/>
      <c r="Z58" s="310"/>
      <c r="AA58" s="310"/>
      <c r="AB58" s="310"/>
      <c r="AC58" s="310">
        <v>5</v>
      </c>
      <c r="AD58" s="310"/>
      <c r="AE58" s="344">
        <f>AC58*30</f>
        <v>150</v>
      </c>
      <c r="AF58" s="344"/>
      <c r="AG58" s="310">
        <v>52</v>
      </c>
      <c r="AH58" s="310"/>
      <c r="AI58" s="310">
        <v>39</v>
      </c>
      <c r="AJ58" s="310"/>
      <c r="AK58" s="310">
        <v>13</v>
      </c>
      <c r="AL58" s="310"/>
      <c r="AM58" s="310"/>
      <c r="AN58" s="310"/>
      <c r="AO58" s="343" t="s">
        <v>158</v>
      </c>
      <c r="AP58" s="343"/>
      <c r="AQ58" s="310"/>
      <c r="AR58" s="310"/>
      <c r="AS58" s="310"/>
      <c r="AT58" s="310"/>
      <c r="AU58" s="310"/>
      <c r="AV58" s="310"/>
      <c r="AW58" s="310"/>
      <c r="AX58" s="310"/>
      <c r="AY58" s="310">
        <v>4</v>
      </c>
      <c r="AZ58" s="310"/>
      <c r="BA58" s="310"/>
      <c r="BB58" s="310"/>
      <c r="BC58" s="310"/>
      <c r="BD58" s="310"/>
      <c r="BE58" s="310"/>
      <c r="BF58" s="310"/>
      <c r="BH58" s="171"/>
      <c r="BI58" s="172"/>
      <c r="BJ58" s="172"/>
    </row>
    <row r="59" spans="2:62" s="168" customFormat="1" ht="58.5" customHeight="1" thickBot="1" x14ac:dyDescent="0.4">
      <c r="D59" s="352" t="s">
        <v>157</v>
      </c>
      <c r="E59" s="352"/>
      <c r="F59" s="352"/>
      <c r="G59" s="550" t="s">
        <v>156</v>
      </c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310"/>
      <c r="V59" s="310"/>
      <c r="W59" s="310">
        <v>4</v>
      </c>
      <c r="X59" s="310"/>
      <c r="Y59" s="310"/>
      <c r="Z59" s="310"/>
      <c r="AA59" s="310"/>
      <c r="AB59" s="310"/>
      <c r="AC59" s="310">
        <v>5</v>
      </c>
      <c r="AD59" s="310"/>
      <c r="AE59" s="344">
        <f>AC59*30</f>
        <v>150</v>
      </c>
      <c r="AF59" s="344"/>
      <c r="AG59" s="310">
        <v>54</v>
      </c>
      <c r="AH59" s="310"/>
      <c r="AI59" s="310">
        <v>36</v>
      </c>
      <c r="AJ59" s="310"/>
      <c r="AK59" s="310">
        <v>18</v>
      </c>
      <c r="AL59" s="310"/>
      <c r="AM59" s="310"/>
      <c r="AN59" s="310"/>
      <c r="AO59" s="343" t="s">
        <v>155</v>
      </c>
      <c r="AP59" s="343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>
        <v>3</v>
      </c>
      <c r="BD59" s="310"/>
      <c r="BE59" s="310"/>
      <c r="BF59" s="310"/>
      <c r="BH59" s="171"/>
      <c r="BI59" s="172"/>
      <c r="BJ59" s="172"/>
    </row>
    <row r="60" spans="2:62" s="16" customFormat="1" ht="33.6" customHeight="1" thickBot="1" x14ac:dyDescent="0.45">
      <c r="D60" s="551" t="s">
        <v>60</v>
      </c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310"/>
      <c r="V60" s="310"/>
      <c r="W60" s="310">
        <v>2</v>
      </c>
      <c r="X60" s="310"/>
      <c r="Y60" s="310"/>
      <c r="Z60" s="310"/>
      <c r="AA60" s="310"/>
      <c r="AB60" s="310"/>
      <c r="AC60" s="310">
        <f>SUM(AC58:AD59)</f>
        <v>10</v>
      </c>
      <c r="AD60" s="310"/>
      <c r="AE60" s="310">
        <f>SUM(AE58:AF59)</f>
        <v>300</v>
      </c>
      <c r="AF60" s="310"/>
      <c r="AG60" s="310">
        <f>SUM(AG58:AH59)</f>
        <v>106</v>
      </c>
      <c r="AH60" s="310"/>
      <c r="AI60" s="310">
        <f>SUM(AI58:AJ59)</f>
        <v>75</v>
      </c>
      <c r="AJ60" s="310"/>
      <c r="AK60" s="310">
        <f>SUM(AK58:AL59)</f>
        <v>31</v>
      </c>
      <c r="AL60" s="310"/>
      <c r="AM60" s="310"/>
      <c r="AN60" s="310"/>
      <c r="AO60" s="310">
        <v>194</v>
      </c>
      <c r="AP60" s="310"/>
      <c r="AQ60" s="310"/>
      <c r="AR60" s="310"/>
      <c r="AS60" s="310"/>
      <c r="AT60" s="310"/>
      <c r="AU60" s="310"/>
      <c r="AV60" s="310"/>
      <c r="AW60" s="310"/>
      <c r="AX60" s="310"/>
      <c r="AY60" s="310">
        <f>SUM(AY58:BB59)</f>
        <v>4</v>
      </c>
      <c r="AZ60" s="310"/>
      <c r="BA60" s="310"/>
      <c r="BB60" s="310"/>
      <c r="BC60" s="310">
        <f>SUM(BC58:BF59)</f>
        <v>3</v>
      </c>
      <c r="BD60" s="310"/>
      <c r="BE60" s="310"/>
      <c r="BF60" s="310"/>
      <c r="BH60" s="18"/>
      <c r="BI60" s="18"/>
      <c r="BJ60" s="18" t="s">
        <v>137</v>
      </c>
    </row>
    <row r="61" spans="2:62" s="24" customFormat="1" ht="33" customHeight="1" thickBot="1" x14ac:dyDescent="0.4">
      <c r="D61" s="554" t="s">
        <v>61</v>
      </c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6"/>
      <c r="U61" s="522">
        <f>U56+U60</f>
        <v>5</v>
      </c>
      <c r="V61" s="522"/>
      <c r="W61" s="522">
        <f>W56+W60</f>
        <v>6</v>
      </c>
      <c r="X61" s="522"/>
      <c r="Y61" s="522">
        <f>Y56+Y60</f>
        <v>2</v>
      </c>
      <c r="Z61" s="522"/>
      <c r="AA61" s="522">
        <f>AA56+AA60</f>
        <v>2</v>
      </c>
      <c r="AB61" s="522"/>
      <c r="AC61" s="522">
        <f>AC56+AC60</f>
        <v>40</v>
      </c>
      <c r="AD61" s="522"/>
      <c r="AE61" s="522">
        <f>AE56+AE60</f>
        <v>1200</v>
      </c>
      <c r="AF61" s="522"/>
      <c r="AG61" s="522">
        <f>AG56+AG60</f>
        <v>435</v>
      </c>
      <c r="AH61" s="522"/>
      <c r="AI61" s="522">
        <f>AI56+AI60</f>
        <v>186</v>
      </c>
      <c r="AJ61" s="522"/>
      <c r="AK61" s="522">
        <f>AK56+AK60</f>
        <v>249</v>
      </c>
      <c r="AL61" s="522"/>
      <c r="AM61" s="522"/>
      <c r="AN61" s="522"/>
      <c r="AO61" s="522">
        <f>AO56+AO60</f>
        <v>765</v>
      </c>
      <c r="AP61" s="522"/>
      <c r="AQ61" s="512">
        <f>AQ56+AQ60</f>
        <v>7</v>
      </c>
      <c r="AR61" s="513"/>
      <c r="AS61" s="513"/>
      <c r="AT61" s="514"/>
      <c r="AU61" s="512">
        <f>AU56+AU60</f>
        <v>8</v>
      </c>
      <c r="AV61" s="513"/>
      <c r="AW61" s="513"/>
      <c r="AX61" s="514"/>
      <c r="AY61" s="512">
        <f>AY56+AY60</f>
        <v>7</v>
      </c>
      <c r="AZ61" s="513"/>
      <c r="BA61" s="513"/>
      <c r="BB61" s="514"/>
      <c r="BC61" s="512">
        <f>BC56+BC60</f>
        <v>6</v>
      </c>
      <c r="BD61" s="513"/>
      <c r="BE61" s="513"/>
      <c r="BF61" s="514"/>
      <c r="BH61" s="25"/>
      <c r="BI61" s="25"/>
      <c r="BJ61" s="25"/>
    </row>
    <row r="62" spans="2:62" s="174" customFormat="1" ht="33" customHeight="1" thickBot="1" x14ac:dyDescent="0.4">
      <c r="H62" s="208"/>
      <c r="I62" s="208"/>
      <c r="J62" s="209"/>
      <c r="K62" s="210"/>
      <c r="L62" s="210"/>
      <c r="M62" s="210"/>
      <c r="N62" s="210"/>
      <c r="O62" s="210"/>
      <c r="P62" s="210"/>
      <c r="Q62" s="210"/>
      <c r="R62" s="210"/>
      <c r="S62" s="210"/>
      <c r="T62" s="211"/>
      <c r="U62" s="525" t="s">
        <v>62</v>
      </c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7"/>
      <c r="AQ62" s="512">
        <v>1</v>
      </c>
      <c r="AR62" s="513"/>
      <c r="AS62" s="513"/>
      <c r="AT62" s="514"/>
      <c r="AU62" s="512">
        <v>2</v>
      </c>
      <c r="AV62" s="513"/>
      <c r="AW62" s="513"/>
      <c r="AX62" s="514"/>
      <c r="AY62" s="523">
        <v>1</v>
      </c>
      <c r="AZ62" s="513"/>
      <c r="BA62" s="513"/>
      <c r="BB62" s="524"/>
      <c r="BC62" s="512">
        <v>1</v>
      </c>
      <c r="BD62" s="513"/>
      <c r="BE62" s="513"/>
      <c r="BF62" s="514"/>
      <c r="BH62" s="212"/>
      <c r="BI62" s="212"/>
      <c r="BJ62" s="212"/>
    </row>
    <row r="63" spans="2:62" s="174" customFormat="1" ht="33" customHeight="1" thickBot="1" x14ac:dyDescent="0.4">
      <c r="C63" s="213"/>
      <c r="D63" s="208"/>
      <c r="E63" s="518"/>
      <c r="F63" s="518"/>
      <c r="G63" s="208"/>
      <c r="I63" s="208"/>
      <c r="J63" s="209"/>
      <c r="K63" s="210"/>
      <c r="L63" s="210"/>
      <c r="M63" s="210"/>
      <c r="N63" s="210"/>
      <c r="O63" s="210"/>
      <c r="P63" s="210"/>
      <c r="Q63" s="210"/>
      <c r="R63" s="210"/>
      <c r="S63" s="210"/>
      <c r="T63" s="211"/>
      <c r="U63" s="525" t="s">
        <v>63</v>
      </c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7"/>
      <c r="AQ63" s="512">
        <v>2</v>
      </c>
      <c r="AR63" s="513"/>
      <c r="AS63" s="513"/>
      <c r="AT63" s="514"/>
      <c r="AU63" s="512">
        <v>1</v>
      </c>
      <c r="AV63" s="513"/>
      <c r="AW63" s="513"/>
      <c r="AX63" s="514"/>
      <c r="AY63" s="512">
        <v>2</v>
      </c>
      <c r="AZ63" s="513"/>
      <c r="BA63" s="513"/>
      <c r="BB63" s="514"/>
      <c r="BC63" s="512">
        <v>1</v>
      </c>
      <c r="BD63" s="513"/>
      <c r="BE63" s="513"/>
      <c r="BF63" s="514"/>
      <c r="BH63" s="212"/>
      <c r="BI63" s="212"/>
      <c r="BJ63" s="212"/>
    </row>
    <row r="64" spans="2:62" s="16" customFormat="1" ht="24.6" customHeight="1" thickBot="1" x14ac:dyDescent="0.3">
      <c r="D64" s="519" t="s">
        <v>124</v>
      </c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0"/>
      <c r="AQ64" s="520"/>
      <c r="AR64" s="520"/>
      <c r="AS64" s="520"/>
      <c r="AT64" s="520"/>
      <c r="AU64" s="520"/>
      <c r="AV64" s="520"/>
      <c r="AW64" s="520"/>
      <c r="AX64" s="520"/>
      <c r="AY64" s="520"/>
      <c r="AZ64" s="520"/>
      <c r="BA64" s="520"/>
      <c r="BB64" s="520"/>
      <c r="BC64" s="520"/>
      <c r="BD64" s="520"/>
      <c r="BE64" s="520"/>
      <c r="BF64" s="521"/>
      <c r="BH64" s="83"/>
      <c r="BI64" s="18"/>
      <c r="BJ64" s="18"/>
    </row>
    <row r="65" spans="1:62" s="13" customFormat="1" ht="24" customHeight="1" x14ac:dyDescent="0.3">
      <c r="C65" s="52"/>
      <c r="D65" s="345" t="s">
        <v>115</v>
      </c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H65" s="53"/>
      <c r="BI65" s="53"/>
      <c r="BJ65" s="53"/>
    </row>
    <row r="66" spans="1:62" s="13" customFormat="1" ht="24" customHeight="1" x14ac:dyDescent="0.2">
      <c r="C66" s="52"/>
      <c r="D66" s="54"/>
      <c r="E66" s="226"/>
      <c r="F66" s="226"/>
      <c r="G66" s="54"/>
      <c r="I66" s="54"/>
      <c r="J66" s="55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H66" s="53"/>
      <c r="BI66" s="53"/>
      <c r="BJ66" s="53"/>
    </row>
    <row r="67" spans="1:62" s="34" customFormat="1" ht="22.9" customHeight="1" x14ac:dyDescent="0.25">
      <c r="B67" s="33"/>
      <c r="C67" s="33"/>
      <c r="D67" s="515" t="s">
        <v>108</v>
      </c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5"/>
      <c r="BF67" s="515"/>
      <c r="BG67" s="33"/>
      <c r="BH67" s="33"/>
      <c r="BI67" s="33"/>
      <c r="BJ67" s="33"/>
    </row>
    <row r="68" spans="1:62" s="20" customFormat="1" ht="22.9" customHeight="1" x14ac:dyDescent="0.2">
      <c r="B68" s="21"/>
      <c r="C68" s="21"/>
      <c r="D68" s="516" t="s">
        <v>84</v>
      </c>
      <c r="E68" s="516"/>
      <c r="F68" s="516"/>
      <c r="G68" s="516"/>
      <c r="H68" s="517"/>
      <c r="I68" s="516" t="s">
        <v>85</v>
      </c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516"/>
      <c r="AH68" s="516"/>
      <c r="AI68" s="516"/>
      <c r="AJ68" s="516"/>
      <c r="AK68" s="516"/>
      <c r="AL68" s="516"/>
      <c r="AM68" s="516"/>
      <c r="AN68" s="516"/>
      <c r="AO68" s="516"/>
      <c r="AP68" s="516"/>
      <c r="AQ68" s="516"/>
      <c r="AR68" s="516"/>
      <c r="AS68" s="516" t="s">
        <v>88</v>
      </c>
      <c r="AT68" s="516"/>
      <c r="AU68" s="516"/>
      <c r="AV68" s="516"/>
      <c r="AW68" s="516"/>
      <c r="AX68" s="516"/>
      <c r="AY68" s="516"/>
      <c r="AZ68" s="516"/>
      <c r="BA68" s="516"/>
      <c r="BB68" s="516"/>
      <c r="BC68" s="516"/>
      <c r="BD68" s="516"/>
      <c r="BE68" s="516"/>
      <c r="BF68" s="516"/>
      <c r="BG68" s="21"/>
      <c r="BH68" s="21"/>
      <c r="BI68" s="21"/>
      <c r="BJ68" s="21"/>
    </row>
    <row r="69" spans="1:62" s="20" customFormat="1" ht="122.25" customHeight="1" x14ac:dyDescent="0.2">
      <c r="B69" s="21"/>
      <c r="C69" s="21"/>
      <c r="D69" s="516" t="s">
        <v>89</v>
      </c>
      <c r="E69" s="516"/>
      <c r="F69" s="516"/>
      <c r="G69" s="516"/>
      <c r="H69" s="517"/>
      <c r="I69" s="538" t="s">
        <v>109</v>
      </c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39"/>
      <c r="AO69" s="539"/>
      <c r="AP69" s="539"/>
      <c r="AQ69" s="539"/>
      <c r="AR69" s="540"/>
      <c r="AS69" s="538" t="s">
        <v>112</v>
      </c>
      <c r="AT69" s="539"/>
      <c r="AU69" s="539"/>
      <c r="AV69" s="539"/>
      <c r="AW69" s="539"/>
      <c r="AX69" s="539"/>
      <c r="AY69" s="539"/>
      <c r="AZ69" s="539"/>
      <c r="BA69" s="539"/>
      <c r="BB69" s="539"/>
      <c r="BC69" s="539"/>
      <c r="BD69" s="539"/>
      <c r="BE69" s="539"/>
      <c r="BF69" s="540"/>
      <c r="BG69" s="21"/>
      <c r="BH69" s="21"/>
      <c r="BI69" s="21"/>
      <c r="BJ69" s="21"/>
    </row>
    <row r="70" spans="1:62" s="20" customFormat="1" ht="88.5" customHeight="1" x14ac:dyDescent="0.2">
      <c r="B70" s="21"/>
      <c r="C70" s="21"/>
      <c r="D70" s="516" t="s">
        <v>90</v>
      </c>
      <c r="E70" s="516"/>
      <c r="F70" s="516"/>
      <c r="G70" s="516"/>
      <c r="H70" s="517"/>
      <c r="I70" s="538" t="s">
        <v>110</v>
      </c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40"/>
      <c r="AS70" s="538" t="s">
        <v>91</v>
      </c>
      <c r="AT70" s="539"/>
      <c r="AU70" s="539"/>
      <c r="AV70" s="539"/>
      <c r="AW70" s="539"/>
      <c r="AX70" s="539"/>
      <c r="AY70" s="539"/>
      <c r="AZ70" s="539"/>
      <c r="BA70" s="539"/>
      <c r="BB70" s="539"/>
      <c r="BC70" s="539"/>
      <c r="BD70" s="539"/>
      <c r="BE70" s="539"/>
      <c r="BF70" s="540"/>
      <c r="BG70" s="21"/>
      <c r="BH70" s="21"/>
      <c r="BI70" s="21"/>
      <c r="BJ70" s="21"/>
    </row>
    <row r="71" spans="1:62" s="20" customFormat="1" ht="97.5" customHeight="1" x14ac:dyDescent="0.2">
      <c r="B71" s="21"/>
      <c r="C71" s="21"/>
      <c r="D71" s="516" t="s">
        <v>92</v>
      </c>
      <c r="E71" s="516"/>
      <c r="F71" s="516"/>
      <c r="G71" s="516"/>
      <c r="H71" s="517"/>
      <c r="I71" s="538" t="s">
        <v>111</v>
      </c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40"/>
      <c r="AS71" s="538" t="s">
        <v>91</v>
      </c>
      <c r="AT71" s="539"/>
      <c r="AU71" s="539"/>
      <c r="AV71" s="539"/>
      <c r="AW71" s="539"/>
      <c r="AX71" s="539"/>
      <c r="AY71" s="539"/>
      <c r="AZ71" s="539"/>
      <c r="BA71" s="539"/>
      <c r="BB71" s="539"/>
      <c r="BC71" s="539"/>
      <c r="BD71" s="539"/>
      <c r="BE71" s="539"/>
      <c r="BF71" s="540"/>
      <c r="BG71" s="21"/>
      <c r="BH71" s="21"/>
      <c r="BI71" s="21"/>
      <c r="BJ71" s="21"/>
    </row>
    <row r="72" spans="1:62" s="20" customFormat="1" ht="97.5" customHeight="1" x14ac:dyDescent="0.2">
      <c r="B72" s="21"/>
      <c r="C72" s="21"/>
      <c r="D72" s="516" t="s">
        <v>93</v>
      </c>
      <c r="E72" s="516"/>
      <c r="F72" s="516"/>
      <c r="G72" s="516"/>
      <c r="H72" s="517"/>
      <c r="I72" s="538" t="s">
        <v>113</v>
      </c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40"/>
      <c r="AS72" s="538" t="s">
        <v>114</v>
      </c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39"/>
      <c r="BE72" s="539"/>
      <c r="BF72" s="540"/>
      <c r="BG72" s="21"/>
      <c r="BH72" s="21"/>
      <c r="BI72" s="21"/>
      <c r="BJ72" s="21"/>
    </row>
    <row r="73" spans="1:62" s="47" customFormat="1" ht="25.5" customHeight="1" x14ac:dyDescent="0.3">
      <c r="C73" s="179"/>
      <c r="D73" s="54"/>
      <c r="E73" s="533"/>
      <c r="F73" s="533"/>
      <c r="G73" s="54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1"/>
      <c r="V73" s="181"/>
      <c r="W73" s="182"/>
      <c r="X73" s="182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53"/>
      <c r="BH73" s="53"/>
      <c r="BI73" s="53"/>
      <c r="BJ73" s="53"/>
    </row>
    <row r="74" spans="1:62" s="184" customFormat="1" ht="25.5" customHeight="1" x14ac:dyDescent="0.4">
      <c r="D74" s="185"/>
      <c r="E74" s="528" t="s">
        <v>121</v>
      </c>
      <c r="F74" s="432"/>
      <c r="G74" s="432"/>
      <c r="H74" s="432"/>
      <c r="I74" s="432"/>
      <c r="J74" s="432"/>
      <c r="K74" s="432"/>
      <c r="L74" s="531" t="s">
        <v>171</v>
      </c>
      <c r="M74" s="529"/>
      <c r="N74" s="529"/>
      <c r="O74" s="529"/>
      <c r="P74" s="529"/>
      <c r="Q74" s="529"/>
      <c r="R74" s="432"/>
      <c r="S74" s="432"/>
      <c r="T74" s="432"/>
      <c r="U74" s="432"/>
      <c r="V74" s="432"/>
      <c r="W74" s="432"/>
      <c r="X74" s="432"/>
      <c r="Y74" s="432"/>
      <c r="Z74" s="432"/>
      <c r="AA74" s="293"/>
      <c r="AB74" s="293"/>
      <c r="AC74" s="293"/>
      <c r="AD74" s="286"/>
      <c r="AE74" s="294"/>
      <c r="AF74" s="294"/>
      <c r="AG74" s="185"/>
      <c r="AH74" s="185"/>
      <c r="AI74" s="541" t="s">
        <v>179</v>
      </c>
      <c r="AJ74" s="542"/>
      <c r="AK74" s="542"/>
      <c r="AL74" s="542"/>
      <c r="AM74" s="542"/>
      <c r="AN74" s="542"/>
      <c r="AO74" s="542"/>
      <c r="AP74" s="542"/>
      <c r="AQ74" s="542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</row>
    <row r="75" spans="1:62" s="184" customFormat="1" ht="20.100000000000001" customHeight="1" x14ac:dyDescent="0.2">
      <c r="C75" s="187"/>
      <c r="D75" s="188"/>
      <c r="E75" s="188"/>
      <c r="F75" s="188"/>
      <c r="G75" s="189"/>
      <c r="H75" s="189"/>
      <c r="I75" s="190"/>
      <c r="J75" s="191"/>
      <c r="K75" s="191"/>
      <c r="L75" s="191"/>
      <c r="M75" s="192"/>
      <c r="N75" s="532"/>
      <c r="O75" s="532"/>
      <c r="P75" s="532"/>
      <c r="Q75" s="532"/>
      <c r="R75" s="193"/>
      <c r="U75" s="191"/>
      <c r="V75" s="191"/>
      <c r="W75" s="536"/>
      <c r="X75" s="536"/>
      <c r="Y75" s="536"/>
      <c r="Z75" s="536"/>
      <c r="AA75" s="536"/>
      <c r="AB75" s="536"/>
      <c r="AC75" s="536"/>
      <c r="AD75" s="194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95"/>
      <c r="BE75" s="195"/>
      <c r="BF75" s="195"/>
      <c r="BG75" s="195"/>
    </row>
    <row r="76" spans="1:62" s="184" customFormat="1" ht="27.6" customHeight="1" x14ac:dyDescent="0.4">
      <c r="C76" s="196"/>
      <c r="D76" s="197"/>
      <c r="E76" s="528" t="s">
        <v>122</v>
      </c>
      <c r="F76" s="432"/>
      <c r="G76" s="432"/>
      <c r="H76" s="432"/>
      <c r="I76" s="432"/>
      <c r="J76" s="432"/>
      <c r="K76" s="432"/>
      <c r="L76" s="528" t="s">
        <v>173</v>
      </c>
      <c r="M76" s="529"/>
      <c r="N76" s="529"/>
      <c r="O76" s="529"/>
      <c r="P76" s="529"/>
      <c r="Q76" s="529"/>
      <c r="R76" s="432"/>
      <c r="S76" s="432"/>
      <c r="T76" s="432"/>
      <c r="U76" s="432"/>
      <c r="V76" s="432"/>
      <c r="W76" s="432"/>
      <c r="X76" s="432"/>
      <c r="Y76" s="432"/>
      <c r="Z76" s="295"/>
      <c r="AA76" s="530"/>
      <c r="AB76" s="404"/>
      <c r="AC76" s="404"/>
      <c r="AD76" s="404"/>
      <c r="AE76" s="404"/>
      <c r="AF76" s="404"/>
      <c r="AG76" s="198"/>
      <c r="AH76" s="547" t="s">
        <v>179</v>
      </c>
      <c r="AI76" s="547"/>
      <c r="AJ76" s="547"/>
      <c r="AK76" s="547"/>
      <c r="AL76" s="547"/>
      <c r="AM76" s="547"/>
      <c r="AN76" s="547"/>
      <c r="AO76" s="547"/>
      <c r="AP76" s="547"/>
      <c r="AQ76" s="547"/>
      <c r="AR76" s="547"/>
      <c r="AS76" s="199"/>
      <c r="AT76" s="199"/>
      <c r="AU76" s="199"/>
      <c r="AV76" s="200"/>
      <c r="AW76" s="200"/>
      <c r="AX76" s="200"/>
      <c r="AY76" s="201"/>
      <c r="AZ76" s="202"/>
      <c r="BA76" s="546"/>
      <c r="BB76" s="546"/>
      <c r="BC76" s="546"/>
      <c r="BD76" s="546"/>
      <c r="BE76" s="202"/>
      <c r="BF76" s="186"/>
      <c r="BG76" s="203"/>
    </row>
    <row r="77" spans="1:62" s="13" customFormat="1" ht="16.5" customHeight="1" x14ac:dyDescent="0.25">
      <c r="A77" s="227"/>
      <c r="B77" s="228"/>
      <c r="C77" s="229"/>
      <c r="D77" s="230"/>
      <c r="E77" s="231"/>
      <c r="F77" s="232"/>
      <c r="G77" s="233"/>
      <c r="H77" s="233"/>
      <c r="I77" s="232"/>
      <c r="J77" s="234"/>
      <c r="K77" s="234"/>
      <c r="L77" s="234"/>
      <c r="M77" s="235"/>
      <c r="N77" s="545"/>
      <c r="O77" s="545"/>
      <c r="P77" s="545"/>
      <c r="Q77" s="545"/>
      <c r="R77" s="236"/>
      <c r="S77" s="237"/>
      <c r="T77" s="237"/>
      <c r="U77" s="234"/>
      <c r="V77" s="234"/>
      <c r="W77" s="537"/>
      <c r="X77" s="537"/>
      <c r="Y77" s="537"/>
      <c r="Z77" s="537"/>
      <c r="AA77" s="537"/>
      <c r="AB77" s="537"/>
      <c r="AC77" s="537"/>
      <c r="AD77" s="238"/>
      <c r="AE77" s="238"/>
      <c r="AF77" s="238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544"/>
      <c r="AU77" s="544"/>
      <c r="AV77" s="544"/>
      <c r="AW77" s="544"/>
      <c r="AX77" s="544"/>
      <c r="AY77" s="537"/>
      <c r="AZ77" s="537"/>
      <c r="BA77" s="537"/>
      <c r="BB77" s="537"/>
      <c r="BC77" s="537"/>
      <c r="BD77" s="537"/>
    </row>
    <row r="78" spans="1:62" s="13" customFormat="1" ht="15" customHeight="1" x14ac:dyDescent="0.25">
      <c r="A78" s="227"/>
      <c r="B78" s="228"/>
      <c r="C78" s="239"/>
      <c r="D78" s="240"/>
      <c r="E78" s="229"/>
      <c r="F78" s="229"/>
      <c r="G78" s="229"/>
      <c r="H78" s="241"/>
      <c r="I78" s="241"/>
      <c r="J78" s="241"/>
      <c r="K78" s="241"/>
      <c r="L78" s="241"/>
      <c r="M78" s="241"/>
      <c r="N78" s="242"/>
      <c r="O78" s="241"/>
      <c r="P78" s="241"/>
      <c r="Q78" s="242"/>
      <c r="R78" s="241"/>
      <c r="S78" s="243"/>
      <c r="T78" s="244"/>
      <c r="U78" s="243"/>
      <c r="V78" s="245"/>
      <c r="W78" s="246"/>
      <c r="X78" s="246"/>
      <c r="Y78" s="247"/>
      <c r="Z78" s="243"/>
      <c r="AA78" s="244"/>
      <c r="AB78" s="248"/>
      <c r="AC78" s="248"/>
      <c r="AD78" s="248"/>
      <c r="AE78" s="248"/>
      <c r="AF78" s="248"/>
      <c r="AG78" s="248"/>
      <c r="AH78" s="248"/>
      <c r="AI78" s="248"/>
      <c r="AJ78" s="248"/>
      <c r="AK78" s="249"/>
      <c r="AL78" s="250"/>
      <c r="AM78" s="250"/>
      <c r="AN78" s="250"/>
      <c r="AO78" s="250"/>
      <c r="AP78" s="251"/>
      <c r="AQ78" s="252"/>
      <c r="AR78" s="243"/>
      <c r="AS78" s="243"/>
      <c r="AT78" s="243"/>
      <c r="AU78" s="253"/>
      <c r="AV78" s="253"/>
      <c r="AW78" s="253"/>
      <c r="AX78" s="253"/>
      <c r="AY78" s="253"/>
      <c r="AZ78" s="253"/>
      <c r="BA78" s="243"/>
      <c r="BB78" s="243"/>
      <c r="BC78" s="242"/>
      <c r="BD78" s="243"/>
      <c r="BE78" s="244"/>
      <c r="BF78" s="243"/>
      <c r="BG78" s="243"/>
      <c r="BH78" s="243"/>
      <c r="BI78" s="243"/>
      <c r="BJ78" s="254"/>
    </row>
    <row r="79" spans="1:62" s="13" customFormat="1" ht="16.5" customHeight="1" x14ac:dyDescent="0.25">
      <c r="A79" s="227"/>
      <c r="B79" s="228"/>
      <c r="C79" s="239"/>
      <c r="D79" s="239"/>
      <c r="E79" s="239"/>
      <c r="F79" s="255"/>
      <c r="G79" s="255"/>
      <c r="H79" s="255"/>
      <c r="I79" s="255"/>
      <c r="J79" s="255"/>
      <c r="K79" s="255"/>
      <c r="L79" s="256"/>
      <c r="M79" s="255"/>
      <c r="N79" s="255"/>
      <c r="O79" s="256"/>
      <c r="P79" s="255"/>
      <c r="R79" s="257"/>
      <c r="S79" s="258"/>
      <c r="T79" s="8"/>
      <c r="U79" s="258"/>
      <c r="V79" s="534"/>
      <c r="W79" s="535"/>
      <c r="X79" s="535"/>
      <c r="Y79" s="535"/>
      <c r="Z79" s="535"/>
      <c r="AA79" s="259"/>
      <c r="AB79" s="260"/>
      <c r="AC79" s="259"/>
      <c r="AD79" s="259"/>
      <c r="AE79" s="259"/>
      <c r="AF79" s="259"/>
      <c r="AG79" s="259"/>
      <c r="AH79" s="259"/>
      <c r="AI79" s="261"/>
      <c r="AJ79" s="262"/>
      <c r="AK79" s="262"/>
      <c r="AL79" s="262"/>
      <c r="AM79" s="262"/>
      <c r="AN79" s="263"/>
      <c r="AO79" s="264"/>
      <c r="AS79" s="543"/>
      <c r="AT79" s="543"/>
      <c r="AU79" s="543"/>
      <c r="AV79" s="543"/>
      <c r="AW79" s="543"/>
      <c r="AX79" s="543"/>
      <c r="AY79" s="265"/>
      <c r="AZ79" s="265"/>
      <c r="BA79" s="266"/>
      <c r="BB79" s="266"/>
      <c r="BC79" s="267"/>
      <c r="BD79" s="268"/>
      <c r="BE79" s="268"/>
      <c r="BF79" s="268"/>
      <c r="BG79" s="268"/>
      <c r="BH79" s="269"/>
      <c r="BI79" s="270"/>
    </row>
    <row r="80" spans="1:62" s="13" customFormat="1" ht="16.5" customHeight="1" x14ac:dyDescent="0.25">
      <c r="A80" s="227"/>
      <c r="B80" s="228"/>
      <c r="C80" s="239"/>
      <c r="D80" s="239"/>
      <c r="E80" s="239"/>
      <c r="F80" s="255"/>
      <c r="G80" s="255"/>
      <c r="H80" s="255"/>
      <c r="I80" s="255"/>
      <c r="J80" s="255"/>
      <c r="K80" s="255"/>
      <c r="L80" s="256"/>
      <c r="M80" s="255"/>
      <c r="N80" s="255"/>
      <c r="O80" s="256"/>
      <c r="P80" s="255"/>
      <c r="R80" s="257"/>
      <c r="S80" s="258"/>
      <c r="T80" s="8"/>
      <c r="U80" s="258"/>
      <c r="V80" s="258"/>
      <c r="W80" s="271"/>
      <c r="Y80" s="257"/>
      <c r="Z80" s="259"/>
      <c r="AA80" s="259"/>
      <c r="AB80" s="259"/>
      <c r="AC80" s="259"/>
      <c r="AD80" s="259"/>
      <c r="AE80" s="259"/>
      <c r="AF80" s="259"/>
      <c r="AG80" s="259"/>
      <c r="AH80" s="259"/>
      <c r="AI80" s="261"/>
      <c r="AJ80" s="262"/>
      <c r="AK80" s="262"/>
      <c r="AL80" s="262"/>
      <c r="AM80" s="262"/>
      <c r="AN80" s="263"/>
      <c r="AO80" s="264"/>
      <c r="AS80" s="543"/>
      <c r="AT80" s="543"/>
      <c r="AU80" s="543"/>
      <c r="AV80" s="543"/>
      <c r="AW80" s="543"/>
      <c r="AX80" s="543"/>
      <c r="BA80" s="256"/>
      <c r="BC80" s="257"/>
      <c r="BH80" s="272"/>
      <c r="BI80" s="272"/>
    </row>
    <row r="81" spans="1:62" s="13" customFormat="1" ht="15" customHeight="1" x14ac:dyDescent="0.25">
      <c r="A81" s="227"/>
      <c r="B81" s="228"/>
      <c r="C81" s="239"/>
      <c r="D81" s="239"/>
      <c r="E81" s="239"/>
      <c r="F81" s="239"/>
      <c r="G81" s="239"/>
      <c r="H81" s="239"/>
      <c r="I81" s="239"/>
      <c r="J81" s="255"/>
      <c r="K81" s="255"/>
      <c r="L81" s="255"/>
      <c r="M81" s="255"/>
      <c r="N81" s="260"/>
      <c r="O81" s="81"/>
      <c r="P81" s="81"/>
      <c r="Q81" s="81"/>
      <c r="R81" s="273"/>
      <c r="S81" s="273"/>
      <c r="T81" s="274"/>
      <c r="U81" s="258"/>
      <c r="V81" s="258"/>
      <c r="W81" s="271"/>
      <c r="Y81" s="257"/>
      <c r="Z81" s="259"/>
      <c r="AA81" s="259"/>
      <c r="AB81" s="259"/>
      <c r="AC81" s="259"/>
      <c r="AD81" s="259"/>
      <c r="AE81" s="259"/>
      <c r="AF81" s="259"/>
      <c r="AG81" s="259"/>
      <c r="AH81" s="259"/>
      <c r="AI81" s="261"/>
      <c r="AJ81" s="262"/>
      <c r="AK81" s="262"/>
      <c r="AL81" s="262"/>
      <c r="AM81" s="262"/>
      <c r="AN81" s="263"/>
      <c r="AO81" s="264"/>
      <c r="AS81" s="275"/>
      <c r="AT81" s="275"/>
      <c r="AU81" s="275"/>
      <c r="AV81" s="275"/>
      <c r="AW81" s="275"/>
      <c r="AX81" s="275"/>
      <c r="BA81" s="256"/>
      <c r="BC81" s="257"/>
      <c r="BH81" s="272"/>
      <c r="BI81" s="272"/>
    </row>
    <row r="82" spans="1:62" s="13" customFormat="1" ht="16.5" customHeight="1" x14ac:dyDescent="0.25">
      <c r="A82" s="227"/>
      <c r="B82" s="276"/>
      <c r="C82" s="239"/>
      <c r="D82" s="239"/>
      <c r="E82" s="239"/>
      <c r="F82" s="255"/>
      <c r="G82" s="255"/>
      <c r="H82" s="255"/>
      <c r="I82" s="255"/>
      <c r="J82" s="255"/>
      <c r="K82" s="255"/>
      <c r="L82" s="256"/>
      <c r="M82" s="255"/>
      <c r="N82" s="255"/>
      <c r="O82" s="256"/>
      <c r="P82" s="255"/>
      <c r="R82" s="257"/>
      <c r="T82" s="277"/>
      <c r="U82" s="258"/>
      <c r="V82" s="534"/>
      <c r="W82" s="535"/>
      <c r="X82" s="535"/>
      <c r="Y82" s="535"/>
      <c r="Z82" s="535"/>
      <c r="AA82" s="259"/>
      <c r="AB82" s="260"/>
      <c r="AC82" s="259"/>
      <c r="AD82" s="259"/>
      <c r="AE82" s="259"/>
      <c r="AF82" s="259"/>
      <c r="AG82" s="259"/>
      <c r="AH82" s="259"/>
      <c r="AI82" s="261"/>
      <c r="AJ82" s="262"/>
      <c r="AK82" s="262"/>
      <c r="AL82" s="262"/>
      <c r="AM82" s="262"/>
      <c r="AN82" s="263"/>
      <c r="AO82" s="264"/>
      <c r="AS82" s="276"/>
      <c r="AT82" s="239"/>
      <c r="AU82" s="239"/>
      <c r="AV82" s="239"/>
      <c r="AW82" s="239"/>
      <c r="AX82" s="239"/>
      <c r="BC82" s="267"/>
      <c r="BD82" s="268"/>
      <c r="BE82" s="268"/>
      <c r="BF82" s="16"/>
      <c r="BG82" s="268"/>
      <c r="BH82" s="269"/>
      <c r="BI82" s="270"/>
    </row>
    <row r="83" spans="1:62" s="13" customFormat="1" ht="15.75" customHeight="1" x14ac:dyDescent="0.2">
      <c r="A83" s="227"/>
      <c r="B83" s="278"/>
      <c r="C83" s="279"/>
      <c r="D83" s="239"/>
      <c r="E83" s="239"/>
      <c r="F83" s="255"/>
      <c r="G83" s="255"/>
      <c r="H83" s="255"/>
      <c r="I83" s="255"/>
      <c r="J83" s="255"/>
      <c r="K83" s="255"/>
      <c r="L83" s="256"/>
      <c r="M83" s="255"/>
      <c r="N83" s="255"/>
      <c r="O83" s="256"/>
      <c r="P83" s="255"/>
      <c r="R83" s="257"/>
      <c r="T83" s="277"/>
      <c r="U83" s="258"/>
      <c r="V83" s="258"/>
      <c r="W83" s="271"/>
      <c r="Y83" s="257"/>
      <c r="Z83" s="280"/>
      <c r="AA83" s="279"/>
      <c r="AB83" s="279"/>
      <c r="AC83" s="279"/>
      <c r="AD83" s="279"/>
      <c r="AE83" s="279"/>
      <c r="AF83" s="279"/>
      <c r="AG83" s="279"/>
      <c r="AH83" s="279"/>
      <c r="AI83" s="279"/>
      <c r="AJ83" s="278"/>
      <c r="AK83" s="279"/>
      <c r="AL83" s="255"/>
      <c r="AM83" s="227"/>
      <c r="AN83" s="227"/>
      <c r="AO83" s="255"/>
      <c r="AS83" s="47"/>
      <c r="AT83" s="281"/>
      <c r="AU83" s="47"/>
      <c r="AV83" s="47"/>
      <c r="AW83" s="282"/>
      <c r="AX83" s="47"/>
      <c r="AY83" s="47"/>
      <c r="AZ83" s="47"/>
      <c r="BA83" s="256"/>
      <c r="BB83" s="256"/>
      <c r="BC83" s="283"/>
      <c r="BH83" s="283"/>
      <c r="BI83" s="283"/>
    </row>
    <row r="84" spans="1:62" ht="15.75" x14ac:dyDescent="0.25">
      <c r="D84" s="239"/>
      <c r="E84" s="239"/>
      <c r="F84" s="239"/>
      <c r="G84" s="239"/>
      <c r="H84" s="239"/>
      <c r="I84" s="239"/>
      <c r="J84" s="255"/>
      <c r="K84" s="255"/>
      <c r="L84" s="255"/>
      <c r="M84" s="255"/>
      <c r="N84" s="260"/>
      <c r="O84" s="81"/>
      <c r="P84" s="81"/>
      <c r="Q84" s="81"/>
      <c r="R84" s="273"/>
      <c r="S84" s="273"/>
      <c r="T84" s="274"/>
      <c r="U84" s="50"/>
      <c r="V84" s="50"/>
      <c r="W84" s="50"/>
      <c r="X84" s="50"/>
      <c r="AV84" s="47"/>
      <c r="AW84" s="284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</row>
    <row r="85" spans="1:62" ht="18" x14ac:dyDescent="0.25">
      <c r="D85" s="255"/>
      <c r="E85" s="255"/>
      <c r="F85" s="255"/>
      <c r="G85" s="255"/>
      <c r="H85" s="255"/>
      <c r="I85" s="255"/>
      <c r="J85" s="255"/>
      <c r="K85" s="255"/>
      <c r="L85" s="256"/>
      <c r="M85" s="255"/>
      <c r="N85" s="255"/>
      <c r="O85" s="256"/>
      <c r="P85" s="255"/>
      <c r="Q85" s="285"/>
      <c r="R85" s="257"/>
      <c r="S85" s="13"/>
      <c r="T85" s="258"/>
      <c r="Y85" s="50"/>
      <c r="Z85" s="50"/>
      <c r="AA85" s="50"/>
      <c r="AB85" s="50"/>
      <c r="AC85" s="50"/>
      <c r="AD85" s="50"/>
      <c r="AP85" s="217"/>
      <c r="AW85" s="47"/>
      <c r="AX85" s="47"/>
      <c r="AY85" s="47"/>
      <c r="AZ85" s="47"/>
      <c r="BA85" s="47"/>
      <c r="BB85" s="47"/>
      <c r="BC85" s="47"/>
      <c r="BD85" s="47"/>
      <c r="BE85" s="47"/>
      <c r="BF85" s="282"/>
      <c r="BG85" s="47"/>
      <c r="BH85" s="47"/>
      <c r="BI85" s="47"/>
      <c r="BJ85" s="47"/>
    </row>
    <row r="86" spans="1:62" ht="18" x14ac:dyDescent="0.25">
      <c r="M86" s="50"/>
      <c r="N86" s="50"/>
      <c r="O86" s="50"/>
      <c r="P86" s="50"/>
      <c r="Q86" s="127"/>
      <c r="R86" s="127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W86" s="16"/>
      <c r="AZ86" s="16"/>
      <c r="BC86" s="273"/>
      <c r="BF86" s="273"/>
      <c r="BG86" s="273"/>
      <c r="BH86" s="273"/>
      <c r="BI86" s="273"/>
    </row>
    <row r="87" spans="1:62" x14ac:dyDescent="0.2">
      <c r="M87" s="50"/>
      <c r="N87" s="50"/>
      <c r="U87" s="50"/>
      <c r="V87" s="50"/>
      <c r="W87" s="50"/>
      <c r="X87" s="50"/>
    </row>
    <row r="88" spans="1:62" ht="18" x14ac:dyDescent="0.25">
      <c r="O88" s="50"/>
      <c r="P88" s="50"/>
      <c r="Q88" s="16"/>
      <c r="R88" s="16"/>
      <c r="S88" s="50"/>
      <c r="T88" s="50"/>
      <c r="AW88" s="217"/>
      <c r="AY88" s="127"/>
    </row>
    <row r="89" spans="1:62" ht="18" x14ac:dyDescent="0.25">
      <c r="M89" s="217"/>
      <c r="N89" s="217"/>
      <c r="O89" s="50"/>
      <c r="P89" s="50"/>
      <c r="Q89" s="127"/>
      <c r="R89" s="127"/>
      <c r="S89" s="50"/>
      <c r="T89" s="50"/>
      <c r="AY89" s="127"/>
      <c r="BF89" s="127"/>
    </row>
    <row r="90" spans="1:62" x14ac:dyDescent="0.2">
      <c r="M90" s="50"/>
      <c r="N90" s="50"/>
    </row>
    <row r="92" spans="1:62" x14ac:dyDescent="0.2">
      <c r="AX92" s="127"/>
      <c r="AY92" s="127"/>
    </row>
  </sheetData>
  <mergeCells count="351">
    <mergeCell ref="BC46:BF46"/>
    <mergeCell ref="AM46:AN46"/>
    <mergeCell ref="AO46:AP46"/>
    <mergeCell ref="AI46:AJ46"/>
    <mergeCell ref="AQ46:AT46"/>
    <mergeCell ref="AA46:AB46"/>
    <mergeCell ref="AC46:AD46"/>
    <mergeCell ref="AE46:AF46"/>
    <mergeCell ref="AE48:AF48"/>
    <mergeCell ref="AA48:AB48"/>
    <mergeCell ref="AU46:AX46"/>
    <mergeCell ref="AY46:BB46"/>
    <mergeCell ref="AK46:AL46"/>
    <mergeCell ref="AG46:AH46"/>
    <mergeCell ref="AK48:AL48"/>
    <mergeCell ref="AI48:AJ48"/>
    <mergeCell ref="AG48:AH48"/>
    <mergeCell ref="AC48:AD48"/>
    <mergeCell ref="D47:BF47"/>
    <mergeCell ref="D48:F48"/>
    <mergeCell ref="AY48:BB48"/>
    <mergeCell ref="W48:X48"/>
    <mergeCell ref="Y48:Z48"/>
    <mergeCell ref="AO59:AP59"/>
    <mergeCell ref="U55:V55"/>
    <mergeCell ref="W55:X55"/>
    <mergeCell ref="Y55:Z55"/>
    <mergeCell ref="D61:T61"/>
    <mergeCell ref="W54:X54"/>
    <mergeCell ref="G58:T58"/>
    <mergeCell ref="D58:F58"/>
    <mergeCell ref="AC51:AD51"/>
    <mergeCell ref="D51:F51"/>
    <mergeCell ref="G51:T51"/>
    <mergeCell ref="U51:V51"/>
    <mergeCell ref="W51:X51"/>
    <mergeCell ref="D54:F54"/>
    <mergeCell ref="Y51:Z51"/>
    <mergeCell ref="AA54:AB54"/>
    <mergeCell ref="AA51:AB51"/>
    <mergeCell ref="D57:BF57"/>
    <mergeCell ref="AY58:BB58"/>
    <mergeCell ref="BC58:BF58"/>
    <mergeCell ref="D56:T56"/>
    <mergeCell ref="U56:V56"/>
    <mergeCell ref="W56:X56"/>
    <mergeCell ref="Y56:Z56"/>
    <mergeCell ref="AM50:AN50"/>
    <mergeCell ref="AG51:AH51"/>
    <mergeCell ref="AI51:AJ51"/>
    <mergeCell ref="AM54:AN54"/>
    <mergeCell ref="AI54:AJ54"/>
    <mergeCell ref="AG60:AH60"/>
    <mergeCell ref="AE59:AF59"/>
    <mergeCell ref="AG59:AH59"/>
    <mergeCell ref="AI59:AJ59"/>
    <mergeCell ref="AK59:AL59"/>
    <mergeCell ref="AM59:AN59"/>
    <mergeCell ref="AE56:AF56"/>
    <mergeCell ref="AE54:AF54"/>
    <mergeCell ref="AG58:AH58"/>
    <mergeCell ref="AE58:AF58"/>
    <mergeCell ref="AI58:AJ58"/>
    <mergeCell ref="AK54:AL54"/>
    <mergeCell ref="AG54:AH54"/>
    <mergeCell ref="AG55:AH55"/>
    <mergeCell ref="AK58:AL58"/>
    <mergeCell ref="AM58:AN58"/>
    <mergeCell ref="AE55:AF55"/>
    <mergeCell ref="AI52:AJ52"/>
    <mergeCell ref="AK52:AL52"/>
    <mergeCell ref="AQ59:AT59"/>
    <mergeCell ref="AA59:AB59"/>
    <mergeCell ref="AC59:AD59"/>
    <mergeCell ref="AM61:AN61"/>
    <mergeCell ref="AM48:AN48"/>
    <mergeCell ref="AO48:AP48"/>
    <mergeCell ref="AO60:AP60"/>
    <mergeCell ref="U61:V61"/>
    <mergeCell ref="D59:F59"/>
    <mergeCell ref="G59:T59"/>
    <mergeCell ref="U59:V59"/>
    <mergeCell ref="D60:T60"/>
    <mergeCell ref="AA60:AB60"/>
    <mergeCell ref="W61:X61"/>
    <mergeCell ref="Y61:Z61"/>
    <mergeCell ref="W59:X59"/>
    <mergeCell ref="Y59:Z59"/>
    <mergeCell ref="AA61:AB61"/>
    <mergeCell ref="AO61:AP61"/>
    <mergeCell ref="AM60:AN60"/>
    <mergeCell ref="AM51:AN51"/>
    <mergeCell ref="D53:BF53"/>
    <mergeCell ref="G54:T54"/>
    <mergeCell ref="AO54:AP54"/>
    <mergeCell ref="U60:V60"/>
    <mergeCell ref="U58:V58"/>
    <mergeCell ref="W58:X58"/>
    <mergeCell ref="Y58:Z58"/>
    <mergeCell ref="W60:X60"/>
    <mergeCell ref="Y60:Z60"/>
    <mergeCell ref="AC60:AD60"/>
    <mergeCell ref="AC58:AD58"/>
    <mergeCell ref="AA56:AB56"/>
    <mergeCell ref="AC61:AD61"/>
    <mergeCell ref="AU60:AX60"/>
    <mergeCell ref="AY60:BB60"/>
    <mergeCell ref="AE61:AF61"/>
    <mergeCell ref="AG61:AH61"/>
    <mergeCell ref="AI61:AJ61"/>
    <mergeCell ref="AQ61:AT61"/>
    <mergeCell ref="AI60:AJ60"/>
    <mergeCell ref="AE60:AF60"/>
    <mergeCell ref="AQ60:AT60"/>
    <mergeCell ref="V82:Z82"/>
    <mergeCell ref="W75:AC75"/>
    <mergeCell ref="V79:Z79"/>
    <mergeCell ref="W77:AC77"/>
    <mergeCell ref="AS69:BF69"/>
    <mergeCell ref="AS70:BF70"/>
    <mergeCell ref="D72:H72"/>
    <mergeCell ref="I72:AR72"/>
    <mergeCell ref="I69:AR69"/>
    <mergeCell ref="I70:AR70"/>
    <mergeCell ref="AS72:BF72"/>
    <mergeCell ref="E74:K74"/>
    <mergeCell ref="AI74:AQ74"/>
    <mergeCell ref="AS79:AX80"/>
    <mergeCell ref="AT77:AX77"/>
    <mergeCell ref="AY77:BD77"/>
    <mergeCell ref="N77:Q77"/>
    <mergeCell ref="D71:H71"/>
    <mergeCell ref="AS71:BF71"/>
    <mergeCell ref="I71:AR71"/>
    <mergeCell ref="D70:H70"/>
    <mergeCell ref="D69:H69"/>
    <mergeCell ref="BA76:BD76"/>
    <mergeCell ref="AH76:AR76"/>
    <mergeCell ref="E76:K76"/>
    <mergeCell ref="L76:Y76"/>
    <mergeCell ref="AA76:AF76"/>
    <mergeCell ref="L74:Z74"/>
    <mergeCell ref="N75:Q75"/>
    <mergeCell ref="E73:F73"/>
    <mergeCell ref="AU63:AX63"/>
    <mergeCell ref="AY63:BB63"/>
    <mergeCell ref="U63:AP63"/>
    <mergeCell ref="BC63:BF63"/>
    <mergeCell ref="AG56:AH56"/>
    <mergeCell ref="D67:BF67"/>
    <mergeCell ref="D68:H68"/>
    <mergeCell ref="I68:AR68"/>
    <mergeCell ref="AS68:BF68"/>
    <mergeCell ref="AQ63:AT63"/>
    <mergeCell ref="D65:BF65"/>
    <mergeCell ref="E63:F63"/>
    <mergeCell ref="D64:BF64"/>
    <mergeCell ref="BC60:BF60"/>
    <mergeCell ref="AK60:AL60"/>
    <mergeCell ref="BC62:BF62"/>
    <mergeCell ref="AU61:AX61"/>
    <mergeCell ref="AY61:BB61"/>
    <mergeCell ref="AK61:AL61"/>
    <mergeCell ref="AQ62:AT62"/>
    <mergeCell ref="BC61:BF61"/>
    <mergeCell ref="AY62:BB62"/>
    <mergeCell ref="AU62:AX62"/>
    <mergeCell ref="U62:AP62"/>
    <mergeCell ref="AY56:BB56"/>
    <mergeCell ref="BC59:BF59"/>
    <mergeCell ref="AC56:AD56"/>
    <mergeCell ref="BG54:BG55"/>
    <mergeCell ref="AY54:BB54"/>
    <mergeCell ref="BC54:BF54"/>
    <mergeCell ref="BC56:BF56"/>
    <mergeCell ref="AI56:AJ56"/>
    <mergeCell ref="AK56:AL56"/>
    <mergeCell ref="AM56:AN56"/>
    <mergeCell ref="AA58:AB58"/>
    <mergeCell ref="AU58:AX58"/>
    <mergeCell ref="AU56:AX56"/>
    <mergeCell ref="AO56:AP56"/>
    <mergeCell ref="AO58:AP58"/>
    <mergeCell ref="AQ58:AT58"/>
    <mergeCell ref="AQ56:AT56"/>
    <mergeCell ref="AQ54:AT54"/>
    <mergeCell ref="AC54:AD54"/>
    <mergeCell ref="AY50:BB50"/>
    <mergeCell ref="AU50:AX50"/>
    <mergeCell ref="AY51:BB51"/>
    <mergeCell ref="BC48:BF48"/>
    <mergeCell ref="AU51:AX51"/>
    <mergeCell ref="AQ48:AT48"/>
    <mergeCell ref="AU48:AX48"/>
    <mergeCell ref="AQ51:AT51"/>
    <mergeCell ref="AY55:BB55"/>
    <mergeCell ref="D55:F55"/>
    <mergeCell ref="G55:T55"/>
    <mergeCell ref="AQ55:AT55"/>
    <mergeCell ref="AU55:AX55"/>
    <mergeCell ref="AA55:AB55"/>
    <mergeCell ref="AC55:AD55"/>
    <mergeCell ref="BC55:BF55"/>
    <mergeCell ref="BC51:BF51"/>
    <mergeCell ref="AU54:AX54"/>
    <mergeCell ref="AO51:AP51"/>
    <mergeCell ref="W52:X52"/>
    <mergeCell ref="Y52:Z52"/>
    <mergeCell ref="AA52:AB52"/>
    <mergeCell ref="AC52:AD52"/>
    <mergeCell ref="AI55:AJ55"/>
    <mergeCell ref="AK55:AL55"/>
    <mergeCell ref="AM55:AN55"/>
    <mergeCell ref="AO55:AP55"/>
    <mergeCell ref="Y54:Z54"/>
    <mergeCell ref="U54:V54"/>
    <mergeCell ref="AE51:AF51"/>
    <mergeCell ref="AE52:AF52"/>
    <mergeCell ref="AK51:AL51"/>
    <mergeCell ref="AG52:AH52"/>
    <mergeCell ref="D44:BF44"/>
    <mergeCell ref="U50:V50"/>
    <mergeCell ref="W50:X50"/>
    <mergeCell ref="Y50:Z50"/>
    <mergeCell ref="D45:BF45"/>
    <mergeCell ref="D46:F46"/>
    <mergeCell ref="D49:BF49"/>
    <mergeCell ref="G46:T46"/>
    <mergeCell ref="U46:V46"/>
    <mergeCell ref="W46:X46"/>
    <mergeCell ref="Y46:Z46"/>
    <mergeCell ref="D50:F50"/>
    <mergeCell ref="G50:T50"/>
    <mergeCell ref="G48:T48"/>
    <mergeCell ref="U48:V48"/>
    <mergeCell ref="AO50:AP50"/>
    <mergeCell ref="AA50:AB50"/>
    <mergeCell ref="AC50:AD50"/>
    <mergeCell ref="AQ50:AT50"/>
    <mergeCell ref="AE50:AF50"/>
    <mergeCell ref="AG50:AH50"/>
    <mergeCell ref="AI50:AJ50"/>
    <mergeCell ref="AK50:AL50"/>
    <mergeCell ref="BC50:BF50"/>
    <mergeCell ref="AC35:AE35"/>
    <mergeCell ref="D37:F43"/>
    <mergeCell ref="AQ42:BF42"/>
    <mergeCell ref="AQ43:AT43"/>
    <mergeCell ref="AI39:AN39"/>
    <mergeCell ref="AQ37:BF38"/>
    <mergeCell ref="AY41:BB41"/>
    <mergeCell ref="AO38:AP43"/>
    <mergeCell ref="AG38:AN38"/>
    <mergeCell ref="AU43:AX43"/>
    <mergeCell ref="AY43:BB43"/>
    <mergeCell ref="C20:C21"/>
    <mergeCell ref="D20:D21"/>
    <mergeCell ref="R33:S33"/>
    <mergeCell ref="T33:U33"/>
    <mergeCell ref="AM33:AR34"/>
    <mergeCell ref="L33:M33"/>
    <mergeCell ref="N33:O33"/>
    <mergeCell ref="P33:Q33"/>
    <mergeCell ref="P6:T6"/>
    <mergeCell ref="U6:AD6"/>
    <mergeCell ref="V8:AS8"/>
    <mergeCell ref="AS31:AU32"/>
    <mergeCell ref="E20:I20"/>
    <mergeCell ref="P34:Q34"/>
    <mergeCell ref="R34:S34"/>
    <mergeCell ref="AM31:AR32"/>
    <mergeCell ref="T31:U32"/>
    <mergeCell ref="X10:AU10"/>
    <mergeCell ref="R31:S32"/>
    <mergeCell ref="L34:M34"/>
    <mergeCell ref="T34:U34"/>
    <mergeCell ref="N34:O34"/>
    <mergeCell ref="K31:K32"/>
    <mergeCell ref="L31:M32"/>
    <mergeCell ref="AC13:AZ13"/>
    <mergeCell ref="AW5:BC5"/>
    <mergeCell ref="P10:W10"/>
    <mergeCell ref="AJ20:AM20"/>
    <mergeCell ref="AN20:AQ20"/>
    <mergeCell ref="AW20:AZ20"/>
    <mergeCell ref="AM30:AX30"/>
    <mergeCell ref="AV31:AX32"/>
    <mergeCell ref="W20:Z20"/>
    <mergeCell ref="U7:AB7"/>
    <mergeCell ref="D19:BD19"/>
    <mergeCell ref="AR20:AV20"/>
    <mergeCell ref="AC14:AK14"/>
    <mergeCell ref="P12:AH12"/>
    <mergeCell ref="X11:AQ11"/>
    <mergeCell ref="AA26:AK26"/>
    <mergeCell ref="J20:M20"/>
    <mergeCell ref="AU16:BA16"/>
    <mergeCell ref="BB14:BI14"/>
    <mergeCell ref="BD12:BI12"/>
    <mergeCell ref="AC16:AQ16"/>
    <mergeCell ref="BB16:BI17"/>
    <mergeCell ref="BA20:BD20"/>
    <mergeCell ref="S20:V20"/>
    <mergeCell ref="AY52:BB52"/>
    <mergeCell ref="BC52:BF52"/>
    <mergeCell ref="D28:BF28"/>
    <mergeCell ref="AS33:AU34"/>
    <mergeCell ref="AV33:AX34"/>
    <mergeCell ref="D52:F52"/>
    <mergeCell ref="G52:T52"/>
    <mergeCell ref="U52:V52"/>
    <mergeCell ref="N31:O32"/>
    <mergeCell ref="P31:Q32"/>
    <mergeCell ref="AE37:AP37"/>
    <mergeCell ref="AE38:AF43"/>
    <mergeCell ref="G37:T43"/>
    <mergeCell ref="AQ41:AT41"/>
    <mergeCell ref="AU41:AX41"/>
    <mergeCell ref="AG39:AH43"/>
    <mergeCell ref="AM40:AN43"/>
    <mergeCell ref="AU35:BC35"/>
    <mergeCell ref="BC41:BF41"/>
    <mergeCell ref="D36:BF36"/>
    <mergeCell ref="D35:E35"/>
    <mergeCell ref="F35:G35"/>
    <mergeCell ref="W35:AB35"/>
    <mergeCell ref="BD35:BE35"/>
    <mergeCell ref="AU17:BA17"/>
    <mergeCell ref="N20:R20"/>
    <mergeCell ref="AA20:AD20"/>
    <mergeCell ref="AE20:AI20"/>
    <mergeCell ref="AU59:AX59"/>
    <mergeCell ref="AY59:BB59"/>
    <mergeCell ref="U37:AB37"/>
    <mergeCell ref="AC37:AD43"/>
    <mergeCell ref="U38:V43"/>
    <mergeCell ref="W38:X43"/>
    <mergeCell ref="Y38:Z43"/>
    <mergeCell ref="AA38:AB43"/>
    <mergeCell ref="AF35:AH35"/>
    <mergeCell ref="AM35:AT35"/>
    <mergeCell ref="AQ39:AX39"/>
    <mergeCell ref="AY39:BF39"/>
    <mergeCell ref="AQ40:BF40"/>
    <mergeCell ref="AI40:AJ43"/>
    <mergeCell ref="AK40:AL43"/>
    <mergeCell ref="BC43:BF43"/>
    <mergeCell ref="AM52:AN52"/>
    <mergeCell ref="AO52:AP52"/>
    <mergeCell ref="AQ52:AT52"/>
    <mergeCell ref="AU52:AX52"/>
  </mergeCells>
  <phoneticPr fontId="0" type="noConversion"/>
  <printOptions horizontalCentered="1"/>
  <pageMargins left="0.62992125984251968" right="0.23622047244094491" top="0.35433070866141736" bottom="0.35433070866141736" header="0.31496062992125984" footer="0.31496062992125984"/>
  <pageSetup paperSize="9" scale="44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topLeftCell="A19" workbookViewId="0">
      <selection activeCell="D34" sqref="D34"/>
    </sheetView>
  </sheetViews>
  <sheetFormatPr defaultColWidth="9.28515625" defaultRowHeight="12.75" x14ac:dyDescent="0.2"/>
  <cols>
    <col min="1" max="1" width="5" style="152" customWidth="1"/>
    <col min="2" max="2" width="49.140625" style="152" customWidth="1"/>
    <col min="3" max="3" width="9.5703125" style="152" customWidth="1"/>
    <col min="4" max="4" width="14.7109375" style="152" customWidth="1"/>
    <col min="5" max="5" width="12.28515625" style="152" customWidth="1"/>
    <col min="6" max="6" width="11" style="152" customWidth="1"/>
    <col min="7" max="16384" width="9.28515625" style="152"/>
  </cols>
  <sheetData>
    <row r="1" spans="1:8" s="155" customFormat="1" ht="18.75" x14ac:dyDescent="0.3">
      <c r="A1" s="573" t="s">
        <v>174</v>
      </c>
      <c r="B1" s="573"/>
      <c r="C1" s="574"/>
      <c r="D1" s="574"/>
      <c r="E1" s="574"/>
    </row>
    <row r="2" spans="1:8" s="155" customFormat="1" ht="18.75" x14ac:dyDescent="0.3">
      <c r="A2" s="575" t="s">
        <v>175</v>
      </c>
      <c r="B2" s="575"/>
      <c r="C2" s="575"/>
      <c r="D2" s="575"/>
      <c r="E2" s="287"/>
    </row>
    <row r="3" spans="1:8" s="155" customFormat="1" ht="18.75" x14ac:dyDescent="0.3">
      <c r="A3" s="576" t="s">
        <v>176</v>
      </c>
      <c r="B3" s="576"/>
      <c r="C3" s="576"/>
      <c r="D3" s="576"/>
      <c r="E3" s="288"/>
    </row>
    <row r="4" spans="1:8" s="155" customFormat="1" ht="20.25" x14ac:dyDescent="0.3">
      <c r="A4" s="289"/>
      <c r="B4" s="572" t="s">
        <v>177</v>
      </c>
      <c r="C4" s="572"/>
      <c r="D4" s="572"/>
      <c r="E4" s="572"/>
    </row>
    <row r="5" spans="1:8" s="155" customFormat="1" ht="18.75" thickBot="1" x14ac:dyDescent="0.3">
      <c r="A5" s="290"/>
    </row>
    <row r="6" spans="1:8" s="155" customFormat="1" ht="52.15" customHeight="1" thickBot="1" x14ac:dyDescent="0.3">
      <c r="A6" s="154" t="s">
        <v>126</v>
      </c>
      <c r="B6" s="154" t="s">
        <v>127</v>
      </c>
      <c r="C6" s="292" t="s">
        <v>128</v>
      </c>
      <c r="D6" s="292" t="s">
        <v>129</v>
      </c>
      <c r="E6" s="292" t="s">
        <v>130</v>
      </c>
    </row>
    <row r="7" spans="1:8" s="153" customFormat="1" ht="19.5" thickBot="1" x14ac:dyDescent="0.35">
      <c r="A7" s="569" t="s">
        <v>131</v>
      </c>
      <c r="B7" s="570"/>
      <c r="C7" s="570"/>
      <c r="D7" s="570"/>
      <c r="E7" s="156"/>
    </row>
    <row r="8" spans="1:8" s="153" customFormat="1" ht="19.5" thickBot="1" x14ac:dyDescent="0.35">
      <c r="A8" s="214"/>
      <c r="B8" s="215"/>
      <c r="C8" s="215"/>
      <c r="D8" s="215"/>
      <c r="E8" s="156"/>
    </row>
    <row r="9" spans="1:8" s="153" customFormat="1" ht="26.25" customHeight="1" thickBot="1" x14ac:dyDescent="0.35">
      <c r="A9" s="157">
        <v>1</v>
      </c>
      <c r="B9" s="158" t="s">
        <v>144</v>
      </c>
      <c r="C9" s="158">
        <v>2</v>
      </c>
      <c r="D9" s="158" t="s">
        <v>86</v>
      </c>
      <c r="E9" s="159">
        <v>2</v>
      </c>
    </row>
    <row r="10" spans="1:8" s="153" customFormat="1" ht="23.45" customHeight="1" thickBot="1" x14ac:dyDescent="0.35">
      <c r="A10" s="157">
        <v>1</v>
      </c>
      <c r="B10" s="158" t="s">
        <v>132</v>
      </c>
      <c r="C10" s="158">
        <v>4</v>
      </c>
      <c r="D10" s="158" t="s">
        <v>133</v>
      </c>
      <c r="E10" s="159">
        <v>2</v>
      </c>
    </row>
    <row r="11" spans="1:8" s="153" customFormat="1" ht="45.75" customHeight="1" thickBot="1" x14ac:dyDescent="0.35">
      <c r="A11" s="157">
        <v>2</v>
      </c>
      <c r="B11" s="158" t="s">
        <v>181</v>
      </c>
      <c r="C11" s="158">
        <v>3</v>
      </c>
      <c r="D11" s="158" t="s">
        <v>86</v>
      </c>
      <c r="E11" s="159">
        <v>3</v>
      </c>
    </row>
    <row r="12" spans="1:8" s="153" customFormat="1" ht="19.5" thickBot="1" x14ac:dyDescent="0.35">
      <c r="A12" s="160"/>
      <c r="B12" s="161" t="s">
        <v>134</v>
      </c>
      <c r="C12" s="161">
        <f>SUM(C9:C11)</f>
        <v>9</v>
      </c>
      <c r="D12" s="158" t="s">
        <v>153</v>
      </c>
      <c r="E12" s="161">
        <f>SUM(E9:E11)</f>
        <v>7</v>
      </c>
    </row>
    <row r="13" spans="1:8" s="153" customFormat="1" ht="19.5" thickBot="1" x14ac:dyDescent="0.35">
      <c r="A13" s="569" t="s">
        <v>136</v>
      </c>
      <c r="B13" s="570"/>
      <c r="C13" s="570"/>
      <c r="D13" s="571"/>
      <c r="E13" s="159"/>
      <c r="H13" s="153" t="s">
        <v>137</v>
      </c>
    </row>
    <row r="14" spans="1:8" s="153" customFormat="1" ht="23.25" customHeight="1" thickBot="1" x14ac:dyDescent="0.35">
      <c r="A14" s="157">
        <v>3</v>
      </c>
      <c r="B14" s="158" t="s">
        <v>145</v>
      </c>
      <c r="C14" s="158">
        <v>4</v>
      </c>
      <c r="D14" s="158" t="s">
        <v>133</v>
      </c>
      <c r="E14" s="159">
        <v>3</v>
      </c>
    </row>
    <row r="15" spans="1:8" s="153" customFormat="1" ht="40.5" customHeight="1" thickBot="1" x14ac:dyDescent="0.35">
      <c r="A15" s="157">
        <v>4</v>
      </c>
      <c r="B15" s="158" t="s">
        <v>138</v>
      </c>
      <c r="C15" s="158">
        <v>3</v>
      </c>
      <c r="D15" s="158" t="s">
        <v>133</v>
      </c>
      <c r="E15" s="159">
        <v>2</v>
      </c>
    </row>
    <row r="16" spans="1:8" s="153" customFormat="1" ht="38.25" thickBot="1" x14ac:dyDescent="0.35">
      <c r="A16" s="157">
        <v>5</v>
      </c>
      <c r="B16" s="158" t="s">
        <v>106</v>
      </c>
      <c r="C16" s="158">
        <v>4</v>
      </c>
      <c r="D16" s="158" t="s">
        <v>86</v>
      </c>
      <c r="E16" s="159">
        <v>3</v>
      </c>
    </row>
    <row r="17" spans="1:31" s="153" customFormat="1" ht="19.5" thickBot="1" x14ac:dyDescent="0.35">
      <c r="A17" s="157"/>
      <c r="B17" s="161" t="s">
        <v>52</v>
      </c>
      <c r="C17" s="161">
        <f>SUM(C14:C16)</f>
        <v>11</v>
      </c>
      <c r="D17" s="158" t="s">
        <v>139</v>
      </c>
      <c r="E17" s="161">
        <f>SUM(E14:E16)</f>
        <v>8</v>
      </c>
    </row>
    <row r="18" spans="1:31" s="153" customFormat="1" ht="19.5" thickBot="1" x14ac:dyDescent="0.35">
      <c r="A18" s="569" t="s">
        <v>140</v>
      </c>
      <c r="B18" s="570"/>
      <c r="C18" s="570"/>
      <c r="D18" s="571"/>
      <c r="E18" s="159"/>
    </row>
    <row r="19" spans="1:31" s="153" customFormat="1" ht="38.25" thickBot="1" x14ac:dyDescent="0.35">
      <c r="A19" s="157">
        <v>6</v>
      </c>
      <c r="B19" s="158" t="s">
        <v>141</v>
      </c>
      <c r="C19" s="158">
        <v>4</v>
      </c>
      <c r="D19" s="158" t="s">
        <v>133</v>
      </c>
      <c r="E19" s="159">
        <v>3</v>
      </c>
    </row>
    <row r="20" spans="1:31" s="153" customFormat="1" ht="19.5" thickBot="1" x14ac:dyDescent="0.35">
      <c r="A20" s="157">
        <v>7</v>
      </c>
      <c r="B20" s="158" t="s">
        <v>107</v>
      </c>
      <c r="C20" s="158">
        <v>2</v>
      </c>
      <c r="D20" s="158" t="s">
        <v>86</v>
      </c>
      <c r="E20" s="159"/>
    </row>
    <row r="21" spans="1:31" s="153" customFormat="1" ht="21" customHeight="1" thickBot="1" x14ac:dyDescent="0.35">
      <c r="A21" s="157">
        <v>8</v>
      </c>
      <c r="B21" s="158" t="s">
        <v>154</v>
      </c>
      <c r="C21" s="158">
        <v>5</v>
      </c>
      <c r="D21" s="158" t="s">
        <v>86</v>
      </c>
      <c r="E21" s="159">
        <v>4</v>
      </c>
      <c r="G21" s="162"/>
    </row>
    <row r="22" spans="1:31" s="153" customFormat="1" ht="19.5" thickBot="1" x14ac:dyDescent="0.35">
      <c r="A22" s="157"/>
      <c r="B22" s="161" t="s">
        <v>52</v>
      </c>
      <c r="C22" s="161">
        <f>SUM(C19:C21)</f>
        <v>11</v>
      </c>
      <c r="D22" s="158" t="s">
        <v>153</v>
      </c>
      <c r="E22" s="161">
        <f>SUM(E19:E21)</f>
        <v>7</v>
      </c>
      <c r="F22" s="153" t="s">
        <v>137</v>
      </c>
    </row>
    <row r="23" spans="1:31" s="153" customFormat="1" ht="19.5" thickBot="1" x14ac:dyDescent="0.35">
      <c r="A23" s="569" t="s">
        <v>142</v>
      </c>
      <c r="B23" s="570"/>
      <c r="C23" s="570"/>
      <c r="D23" s="571"/>
      <c r="E23" s="159"/>
    </row>
    <row r="24" spans="1:31" s="153" customFormat="1" ht="21" customHeight="1" thickBot="1" x14ac:dyDescent="0.35">
      <c r="A24" s="157">
        <v>8</v>
      </c>
      <c r="B24" s="158" t="s">
        <v>156</v>
      </c>
      <c r="C24" s="158">
        <v>5</v>
      </c>
      <c r="D24" s="158" t="s">
        <v>86</v>
      </c>
      <c r="E24" s="159">
        <v>3</v>
      </c>
      <c r="G24" s="162"/>
    </row>
    <row r="25" spans="1:31" s="153" customFormat="1" ht="57" thickBot="1" x14ac:dyDescent="0.35">
      <c r="A25" s="157">
        <v>9</v>
      </c>
      <c r="B25" s="291" t="s">
        <v>178</v>
      </c>
      <c r="C25" s="158">
        <v>4</v>
      </c>
      <c r="D25" s="158" t="s">
        <v>133</v>
      </c>
      <c r="E25" s="159">
        <v>3</v>
      </c>
    </row>
    <row r="26" spans="1:31" s="153" customFormat="1" ht="19.5" thickBot="1" x14ac:dyDescent="0.35">
      <c r="A26" s="163"/>
      <c r="B26" s="164" t="s">
        <v>52</v>
      </c>
      <c r="C26" s="164">
        <f>SUM(C24:C25)</f>
        <v>9</v>
      </c>
      <c r="D26" s="158" t="s">
        <v>135</v>
      </c>
      <c r="E26" s="164">
        <f>SUM(E24:E25)</f>
        <v>6</v>
      </c>
    </row>
    <row r="27" spans="1:31" s="153" customFormat="1" ht="18.75" x14ac:dyDescent="0.3">
      <c r="B27" s="153" t="s">
        <v>143</v>
      </c>
      <c r="C27" s="165">
        <f>C26+C22+C17+C12</f>
        <v>40</v>
      </c>
    </row>
    <row r="28" spans="1:31" s="300" customFormat="1" ht="37.9" customHeight="1" x14ac:dyDescent="0.3">
      <c r="A28" s="299" t="s">
        <v>188</v>
      </c>
      <c r="H28" s="299"/>
      <c r="I28" s="301"/>
      <c r="J28" s="301"/>
      <c r="K28" s="301"/>
      <c r="L28" s="301"/>
      <c r="M28" s="301"/>
      <c r="W28" s="296"/>
      <c r="X28" s="296"/>
      <c r="Y28" s="296"/>
      <c r="Z28" s="297"/>
      <c r="AA28" s="298"/>
      <c r="AB28" s="298"/>
      <c r="AC28" s="298"/>
      <c r="AD28" s="298"/>
      <c r="AE28" s="299"/>
    </row>
    <row r="29" spans="1:31" s="153" customFormat="1" ht="18.75" x14ac:dyDescent="0.3"/>
    <row r="30" spans="1:31" s="153" customFormat="1" ht="18.75" x14ac:dyDescent="0.3"/>
    <row r="31" spans="1:31" s="153" customFormat="1" ht="18.75" x14ac:dyDescent="0.3"/>
    <row r="32" spans="1:31" s="153" customFormat="1" ht="18.75" x14ac:dyDescent="0.3"/>
    <row r="33" spans="1:39" s="153" customFormat="1" ht="18.75" x14ac:dyDescent="0.3"/>
    <row r="34" spans="1:39" s="153" customFormat="1" ht="18.75" x14ac:dyDescent="0.3"/>
    <row r="35" spans="1:39" s="153" customFormat="1" ht="18.75" x14ac:dyDescent="0.3"/>
    <row r="36" spans="1:39" s="153" customFormat="1" ht="18.75" x14ac:dyDescent="0.3"/>
    <row r="37" spans="1:39" s="153" customFormat="1" ht="18.75" x14ac:dyDescent="0.3"/>
    <row r="38" spans="1:39" s="153" customFormat="1" ht="18.75" x14ac:dyDescent="0.3"/>
    <row r="39" spans="1:39" s="153" customFormat="1" ht="18.75" x14ac:dyDescent="0.3"/>
    <row r="40" spans="1:39" s="153" customFormat="1" ht="18.75" x14ac:dyDescent="0.3"/>
    <row r="41" spans="1:39" s="153" customFormat="1" ht="18.75" x14ac:dyDescent="0.3"/>
    <row r="42" spans="1:39" s="153" customFormat="1" ht="18.75" x14ac:dyDescent="0.3"/>
    <row r="43" spans="1:39" s="153" customFormat="1" ht="18.75" x14ac:dyDescent="0.3"/>
    <row r="44" spans="1:39" s="153" customFormat="1" ht="18.75" x14ac:dyDescent="0.3"/>
    <row r="45" spans="1:39" s="153" customFormat="1" ht="18.75" x14ac:dyDescent="0.3"/>
    <row r="46" spans="1:39" s="153" customFormat="1" ht="18.75" x14ac:dyDescent="0.3"/>
    <row r="47" spans="1:39" s="153" customFormat="1" ht="18.75" x14ac:dyDescent="0.3"/>
    <row r="48" spans="1:39" ht="18.75" x14ac:dyDescent="0.3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</row>
  </sheetData>
  <mergeCells count="8">
    <mergeCell ref="A18:D18"/>
    <mergeCell ref="A23:D23"/>
    <mergeCell ref="B4:E4"/>
    <mergeCell ref="A1:E1"/>
    <mergeCell ref="A2:D2"/>
    <mergeCell ref="A3:D3"/>
    <mergeCell ref="A7:D7"/>
    <mergeCell ref="A13:D13"/>
  </mergeCells>
  <phoneticPr fontId="103" type="noConversion"/>
  <printOptions horizontalCentered="1"/>
  <pageMargins left="0.39370078740157483" right="0.23622047244094491" top="0.23622047244094491" bottom="0.23622047244094491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workbookViewId="0">
      <selection activeCell="AH4" sqref="AH4"/>
    </sheetView>
  </sheetViews>
  <sheetFormatPr defaultColWidth="10.140625" defaultRowHeight="12.75" x14ac:dyDescent="0.2"/>
  <cols>
    <col min="1" max="2" width="3" style="50" customWidth="1"/>
    <col min="3" max="3" width="4.42578125" style="50" customWidth="1"/>
    <col min="4" max="4" width="2.140625" style="50" customWidth="1"/>
    <col min="5" max="5" width="5.28515625" style="50" hidden="1" customWidth="1"/>
    <col min="6" max="6" width="6" style="50" customWidth="1"/>
    <col min="7" max="10" width="5.28515625" style="50" customWidth="1"/>
    <col min="11" max="11" width="5.140625" style="50" customWidth="1"/>
    <col min="12" max="13" width="5.28515625" style="85" customWidth="1"/>
    <col min="14" max="14" width="4.28515625" style="86" customWidth="1"/>
    <col min="15" max="15" width="5.28515625" style="86" hidden="1" customWidth="1"/>
    <col min="16" max="17" width="5.28515625" style="87" hidden="1" customWidth="1"/>
    <col min="18" max="18" width="5.28515625" style="87" customWidth="1"/>
    <col min="19" max="19" width="9.7109375" style="87" customWidth="1"/>
    <col min="20" max="20" width="4.42578125" style="87" customWidth="1"/>
    <col min="21" max="21" width="4.7109375" style="87" customWidth="1"/>
    <col min="22" max="22" width="4" style="87" customWidth="1"/>
    <col min="23" max="23" width="2.85546875" style="87" customWidth="1"/>
    <col min="24" max="24" width="8.7109375" style="87" customWidth="1"/>
    <col min="25" max="25" width="1.85546875" style="87" customWidth="1"/>
    <col min="26" max="26" width="7.42578125" style="87" customWidth="1"/>
    <col min="27" max="27" width="3.42578125" style="88" customWidth="1"/>
    <col min="28" max="28" width="4.140625" style="88" customWidth="1"/>
    <col min="29" max="29" width="7.28515625" style="88" customWidth="1"/>
    <col min="30" max="30" width="3.42578125" style="50" customWidth="1"/>
    <col min="31" max="31" width="11" style="50" customWidth="1"/>
    <col min="32" max="34" width="11.42578125" style="50" customWidth="1"/>
    <col min="35" max="16384" width="10.140625" style="50"/>
  </cols>
  <sheetData>
    <row r="1" spans="1:33" s="168" customFormat="1" ht="27" thickBot="1" x14ac:dyDescent="0.45">
      <c r="C1" s="482" t="s">
        <v>159</v>
      </c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5"/>
      <c r="U1" s="585"/>
      <c r="V1" s="585"/>
      <c r="W1" s="585"/>
      <c r="X1" s="585"/>
      <c r="Y1" s="585"/>
      <c r="Z1" s="585"/>
      <c r="AA1" s="585"/>
      <c r="AB1" s="585"/>
      <c r="AC1" s="586"/>
      <c r="AE1" s="178" t="s">
        <v>137</v>
      </c>
      <c r="AF1" s="172"/>
      <c r="AG1" s="172" t="s">
        <v>137</v>
      </c>
    </row>
    <row r="2" spans="1:33" s="23" customFormat="1" ht="24" thickBot="1" x14ac:dyDescent="0.3">
      <c r="C2" s="587" t="s">
        <v>182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9"/>
      <c r="AD2" s="16"/>
      <c r="AE2" s="19"/>
      <c r="AF2" s="22"/>
      <c r="AG2" s="22"/>
    </row>
    <row r="3" spans="1:33" s="13" customFormat="1" ht="24" thickBot="1" x14ac:dyDescent="0.25">
      <c r="C3" s="590" t="s">
        <v>183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2"/>
      <c r="U3" s="592"/>
      <c r="V3" s="591"/>
      <c r="W3" s="591"/>
      <c r="X3" s="591"/>
      <c r="Y3" s="591"/>
      <c r="Z3" s="591"/>
      <c r="AA3" s="591"/>
      <c r="AB3" s="591"/>
      <c r="AC3" s="593"/>
      <c r="AE3" s="14"/>
      <c r="AF3" s="15"/>
      <c r="AG3" s="15"/>
    </row>
    <row r="4" spans="1:33" s="20" customFormat="1" ht="37.15" customHeight="1" thickBot="1" x14ac:dyDescent="0.25">
      <c r="A4" s="58"/>
      <c r="B4" s="58"/>
      <c r="C4" s="594" t="s">
        <v>40</v>
      </c>
      <c r="D4" s="594"/>
      <c r="E4" s="594"/>
      <c r="F4" s="595" t="s">
        <v>66</v>
      </c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7" t="s">
        <v>41</v>
      </c>
      <c r="U4" s="597"/>
      <c r="V4" s="597"/>
      <c r="W4" s="597"/>
      <c r="X4" s="597"/>
      <c r="Y4" s="597"/>
      <c r="Z4" s="597"/>
      <c r="AA4" s="597"/>
      <c r="AB4" s="598" t="s">
        <v>42</v>
      </c>
      <c r="AC4" s="598"/>
      <c r="AD4" s="82"/>
      <c r="AE4" s="82"/>
      <c r="AF4" s="82"/>
      <c r="AG4" s="58"/>
    </row>
    <row r="5" spans="1:33" s="20" customFormat="1" ht="21" thickBot="1" x14ac:dyDescent="0.25">
      <c r="A5" s="58"/>
      <c r="B5" s="58"/>
      <c r="C5" s="594"/>
      <c r="D5" s="594"/>
      <c r="E5" s="594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9" t="s">
        <v>45</v>
      </c>
      <c r="U5" s="599"/>
      <c r="V5" s="599" t="s">
        <v>46</v>
      </c>
      <c r="W5" s="599"/>
      <c r="X5" s="578" t="s">
        <v>47</v>
      </c>
      <c r="Y5" s="578"/>
      <c r="Z5" s="578" t="s">
        <v>48</v>
      </c>
      <c r="AA5" s="578"/>
      <c r="AB5" s="598"/>
      <c r="AC5" s="598"/>
      <c r="AD5" s="63"/>
      <c r="AE5" s="63"/>
      <c r="AF5" s="63"/>
      <c r="AG5" s="58"/>
    </row>
    <row r="6" spans="1:33" s="20" customFormat="1" ht="21" thickBot="1" x14ac:dyDescent="0.25">
      <c r="A6" s="58"/>
      <c r="B6" s="58"/>
      <c r="C6" s="594"/>
      <c r="D6" s="594"/>
      <c r="E6" s="594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9"/>
      <c r="U6" s="599"/>
      <c r="V6" s="599"/>
      <c r="W6" s="599"/>
      <c r="X6" s="578"/>
      <c r="Y6" s="578"/>
      <c r="Z6" s="578"/>
      <c r="AA6" s="578"/>
      <c r="AB6" s="598"/>
      <c r="AC6" s="598"/>
      <c r="AD6" s="84"/>
      <c r="AE6" s="84"/>
      <c r="AF6" s="84"/>
      <c r="AG6" s="58"/>
    </row>
    <row r="7" spans="1:33" s="20" customFormat="1" ht="21" thickBot="1" x14ac:dyDescent="0.25">
      <c r="A7" s="58"/>
      <c r="B7" s="58"/>
      <c r="C7" s="594"/>
      <c r="D7" s="594"/>
      <c r="E7" s="594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9"/>
      <c r="U7" s="599"/>
      <c r="V7" s="599"/>
      <c r="W7" s="599"/>
      <c r="X7" s="578"/>
      <c r="Y7" s="578"/>
      <c r="Z7" s="578"/>
      <c r="AA7" s="578"/>
      <c r="AB7" s="598"/>
      <c r="AC7" s="598"/>
      <c r="AD7" s="84"/>
      <c r="AE7" s="84"/>
      <c r="AF7" s="84"/>
      <c r="AG7" s="58"/>
    </row>
    <row r="8" spans="1:33" s="20" customFormat="1" ht="21" thickBot="1" x14ac:dyDescent="0.25">
      <c r="A8" s="58"/>
      <c r="B8" s="58"/>
      <c r="C8" s="594"/>
      <c r="D8" s="594"/>
      <c r="E8" s="594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9"/>
      <c r="U8" s="599"/>
      <c r="V8" s="599"/>
      <c r="W8" s="599"/>
      <c r="X8" s="578"/>
      <c r="Y8" s="578"/>
      <c r="Z8" s="578"/>
      <c r="AA8" s="578"/>
      <c r="AB8" s="598"/>
      <c r="AC8" s="598"/>
      <c r="AF8" s="84"/>
      <c r="AG8" s="58"/>
    </row>
    <row r="9" spans="1:33" s="20" customFormat="1" ht="21" thickBot="1" x14ac:dyDescent="0.25">
      <c r="A9" s="58"/>
      <c r="B9" s="58"/>
      <c r="C9" s="594"/>
      <c r="D9" s="594"/>
      <c r="E9" s="594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9"/>
      <c r="U9" s="599"/>
      <c r="V9" s="599"/>
      <c r="W9" s="599"/>
      <c r="X9" s="578"/>
      <c r="Y9" s="578"/>
      <c r="Z9" s="578"/>
      <c r="AA9" s="578"/>
      <c r="AB9" s="598"/>
      <c r="AC9" s="598"/>
      <c r="AF9" s="84"/>
      <c r="AG9" s="58"/>
    </row>
    <row r="10" spans="1:33" s="20" customFormat="1" ht="31.15" customHeight="1" thickBot="1" x14ac:dyDescent="0.25">
      <c r="A10" s="58"/>
      <c r="B10" s="58"/>
      <c r="C10" s="594"/>
      <c r="D10" s="594"/>
      <c r="E10" s="594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9"/>
      <c r="U10" s="599"/>
      <c r="V10" s="599"/>
      <c r="W10" s="599"/>
      <c r="X10" s="578"/>
      <c r="Y10" s="578"/>
      <c r="Z10" s="578"/>
      <c r="AA10" s="578"/>
      <c r="AB10" s="598"/>
      <c r="AC10" s="598"/>
      <c r="AF10" s="84"/>
      <c r="AG10" s="58"/>
    </row>
    <row r="11" spans="1:33" s="216" customFormat="1" ht="24" thickBot="1" x14ac:dyDescent="0.3">
      <c r="B11" s="217"/>
      <c r="C11" s="582" t="s">
        <v>125</v>
      </c>
      <c r="D11" s="582"/>
      <c r="E11" s="582"/>
      <c r="F11" s="583" t="s">
        <v>161</v>
      </c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79"/>
      <c r="U11" s="579"/>
      <c r="V11" s="579">
        <v>3</v>
      </c>
      <c r="W11" s="579"/>
      <c r="X11" s="579"/>
      <c r="Y11" s="579"/>
      <c r="Z11" s="579"/>
      <c r="AA11" s="579"/>
      <c r="AB11" s="579">
        <v>5</v>
      </c>
      <c r="AC11" s="579"/>
      <c r="AD11" s="218"/>
      <c r="AE11" s="53"/>
      <c r="AF11" s="53"/>
      <c r="AG11" s="53"/>
    </row>
    <row r="12" spans="1:33" s="16" customFormat="1" ht="51" customHeight="1" thickBot="1" x14ac:dyDescent="0.3">
      <c r="B12" s="219"/>
      <c r="C12" s="580" t="s">
        <v>125</v>
      </c>
      <c r="D12" s="580"/>
      <c r="E12" s="580"/>
      <c r="F12" s="581" t="s">
        <v>184</v>
      </c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77"/>
      <c r="U12" s="577"/>
      <c r="V12" s="577">
        <v>3</v>
      </c>
      <c r="W12" s="577"/>
      <c r="X12" s="577"/>
      <c r="Y12" s="577"/>
      <c r="Z12" s="577"/>
      <c r="AA12" s="577"/>
      <c r="AB12" s="577">
        <v>5</v>
      </c>
      <c r="AC12" s="577"/>
      <c r="AE12" s="18"/>
      <c r="AF12" s="18"/>
      <c r="AG12" s="18"/>
    </row>
    <row r="13" spans="1:33" s="16" customFormat="1" ht="47.45" customHeight="1" thickBot="1" x14ac:dyDescent="0.3">
      <c r="B13" s="219"/>
      <c r="C13" s="580" t="s">
        <v>125</v>
      </c>
      <c r="D13" s="580"/>
      <c r="E13" s="580"/>
      <c r="F13" s="581" t="s">
        <v>189</v>
      </c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77"/>
      <c r="U13" s="577"/>
      <c r="V13" s="577">
        <v>3</v>
      </c>
      <c r="W13" s="577"/>
      <c r="X13" s="577"/>
      <c r="Y13" s="577"/>
      <c r="Z13" s="577"/>
      <c r="AA13" s="577"/>
      <c r="AB13" s="577">
        <v>5</v>
      </c>
      <c r="AC13" s="577"/>
      <c r="AE13" s="18"/>
      <c r="AF13" s="18"/>
      <c r="AG13" s="18"/>
    </row>
    <row r="14" spans="1:33" s="16" customFormat="1" ht="78.75" customHeight="1" thickBot="1" x14ac:dyDescent="0.3">
      <c r="B14" s="219"/>
      <c r="C14" s="580" t="s">
        <v>125</v>
      </c>
      <c r="D14" s="580"/>
      <c r="E14" s="580"/>
      <c r="F14" s="581" t="s">
        <v>186</v>
      </c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77"/>
      <c r="U14" s="577"/>
      <c r="V14" s="577">
        <v>3</v>
      </c>
      <c r="W14" s="577"/>
      <c r="X14" s="577"/>
      <c r="Y14" s="577"/>
      <c r="Z14" s="577"/>
      <c r="AA14" s="577"/>
      <c r="AB14" s="577">
        <v>5</v>
      </c>
      <c r="AC14" s="577"/>
      <c r="AE14" s="18"/>
      <c r="AF14" s="18"/>
      <c r="AG14" s="18"/>
    </row>
    <row r="15" spans="1:33" s="216" customFormat="1" ht="24" thickBot="1" x14ac:dyDescent="0.3">
      <c r="B15" s="217"/>
      <c r="C15" s="582" t="s">
        <v>157</v>
      </c>
      <c r="D15" s="582"/>
      <c r="E15" s="582"/>
      <c r="F15" s="583" t="s">
        <v>162</v>
      </c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79"/>
      <c r="U15" s="579"/>
      <c r="V15" s="579">
        <v>4</v>
      </c>
      <c r="W15" s="579"/>
      <c r="X15" s="579"/>
      <c r="Y15" s="579"/>
      <c r="Z15" s="579"/>
      <c r="AA15" s="579"/>
      <c r="AB15" s="579">
        <v>5</v>
      </c>
      <c r="AC15" s="579"/>
      <c r="AD15" s="218"/>
      <c r="AE15" s="53"/>
      <c r="AF15" s="53"/>
      <c r="AG15" s="53"/>
    </row>
    <row r="16" spans="1:33" s="16" customFormat="1" ht="53.25" customHeight="1" thickBot="1" x14ac:dyDescent="0.3">
      <c r="B16" s="219"/>
      <c r="C16" s="580" t="s">
        <v>157</v>
      </c>
      <c r="D16" s="580"/>
      <c r="E16" s="580"/>
      <c r="F16" s="581" t="s">
        <v>185</v>
      </c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77"/>
      <c r="U16" s="577"/>
      <c r="V16" s="577">
        <v>4</v>
      </c>
      <c r="W16" s="577"/>
      <c r="X16" s="577"/>
      <c r="Y16" s="577"/>
      <c r="Z16" s="577"/>
      <c r="AA16" s="577"/>
      <c r="AB16" s="577">
        <v>5</v>
      </c>
      <c r="AC16" s="577"/>
      <c r="AE16" s="18"/>
      <c r="AF16" s="18"/>
      <c r="AG16" s="18"/>
    </row>
    <row r="17" spans="2:33" s="16" customFormat="1" ht="49.5" customHeight="1" thickBot="1" x14ac:dyDescent="0.3">
      <c r="B17" s="219"/>
      <c r="C17" s="580" t="s">
        <v>157</v>
      </c>
      <c r="D17" s="580"/>
      <c r="E17" s="580"/>
      <c r="F17" s="581" t="s">
        <v>187</v>
      </c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77"/>
      <c r="U17" s="577"/>
      <c r="V17" s="577">
        <v>4</v>
      </c>
      <c r="W17" s="577"/>
      <c r="X17" s="577"/>
      <c r="Y17" s="577"/>
      <c r="Z17" s="577"/>
      <c r="AA17" s="577"/>
      <c r="AB17" s="577">
        <v>5</v>
      </c>
      <c r="AC17" s="577"/>
      <c r="AE17" s="18"/>
      <c r="AF17" s="18"/>
      <c r="AG17" s="18"/>
    </row>
    <row r="18" spans="2:33" s="16" customFormat="1" ht="49.5" customHeight="1" thickBot="1" x14ac:dyDescent="0.3">
      <c r="B18" s="219"/>
      <c r="C18" s="580" t="s">
        <v>157</v>
      </c>
      <c r="D18" s="580"/>
      <c r="E18" s="580"/>
      <c r="F18" s="581" t="s">
        <v>160</v>
      </c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77"/>
      <c r="U18" s="577"/>
      <c r="V18" s="577">
        <v>4</v>
      </c>
      <c r="W18" s="577"/>
      <c r="X18" s="577"/>
      <c r="Y18" s="577"/>
      <c r="Z18" s="577"/>
      <c r="AA18" s="577"/>
      <c r="AB18" s="577">
        <v>5</v>
      </c>
      <c r="AC18" s="577"/>
      <c r="AE18" s="18"/>
      <c r="AF18" s="18"/>
      <c r="AG18" s="18"/>
    </row>
    <row r="19" spans="2:33" s="16" customFormat="1" ht="45.75" customHeight="1" thickBot="1" x14ac:dyDescent="0.3">
      <c r="B19" s="219"/>
      <c r="C19" s="580" t="s">
        <v>157</v>
      </c>
      <c r="D19" s="580"/>
      <c r="E19" s="580"/>
      <c r="F19" s="581" t="s">
        <v>196</v>
      </c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77"/>
      <c r="U19" s="577"/>
      <c r="V19" s="577">
        <v>4</v>
      </c>
      <c r="W19" s="577"/>
      <c r="X19" s="577"/>
      <c r="Y19" s="577"/>
      <c r="Z19" s="577"/>
      <c r="AA19" s="577"/>
      <c r="AB19" s="577">
        <v>5</v>
      </c>
      <c r="AC19" s="577"/>
      <c r="AE19" s="18"/>
      <c r="AF19" s="18"/>
      <c r="AG19" s="18"/>
    </row>
    <row r="21" spans="2:33" ht="38.450000000000003" customHeight="1" x14ac:dyDescent="0.2"/>
    <row r="22" spans="2:33" ht="23.25" x14ac:dyDescent="0.35">
      <c r="B22" s="220" t="s">
        <v>170</v>
      </c>
    </row>
    <row r="23" spans="2:33" ht="25.5" x14ac:dyDescent="0.35">
      <c r="V23" s="221"/>
      <c r="W23" s="221"/>
      <c r="X23" s="221"/>
      <c r="Y23" s="221"/>
      <c r="Z23" s="221"/>
      <c r="AA23" s="222"/>
      <c r="AB23" s="222"/>
      <c r="AC23" s="222"/>
    </row>
  </sheetData>
  <mergeCells count="74">
    <mergeCell ref="AB11:AC11"/>
    <mergeCell ref="C1:AC1"/>
    <mergeCell ref="C2:AC2"/>
    <mergeCell ref="C3:AC3"/>
    <mergeCell ref="C4:E10"/>
    <mergeCell ref="F4:S10"/>
    <mergeCell ref="T4:AA4"/>
    <mergeCell ref="C11:E11"/>
    <mergeCell ref="F11:S11"/>
    <mergeCell ref="T11:U11"/>
    <mergeCell ref="V11:W11"/>
    <mergeCell ref="X11:Y11"/>
    <mergeCell ref="AB4:AC10"/>
    <mergeCell ref="T5:U10"/>
    <mergeCell ref="V5:W10"/>
    <mergeCell ref="X5:Y10"/>
    <mergeCell ref="C12:E12"/>
    <mergeCell ref="F12:S12"/>
    <mergeCell ref="T12:U12"/>
    <mergeCell ref="V12:W12"/>
    <mergeCell ref="Z14:AA14"/>
    <mergeCell ref="AB14:AC14"/>
    <mergeCell ref="C13:E13"/>
    <mergeCell ref="F13:S13"/>
    <mergeCell ref="X12:Y12"/>
    <mergeCell ref="Z12:AA12"/>
    <mergeCell ref="AB12:AC12"/>
    <mergeCell ref="T13:U13"/>
    <mergeCell ref="V13:W13"/>
    <mergeCell ref="X13:Y13"/>
    <mergeCell ref="Z13:AA13"/>
    <mergeCell ref="AB13:AC13"/>
    <mergeCell ref="C14:E14"/>
    <mergeCell ref="F14:S14"/>
    <mergeCell ref="T14:U14"/>
    <mergeCell ref="V14:W14"/>
    <mergeCell ref="X14:Y14"/>
    <mergeCell ref="AB15:AC15"/>
    <mergeCell ref="Z16:AA16"/>
    <mergeCell ref="AB16:AC16"/>
    <mergeCell ref="C15:E15"/>
    <mergeCell ref="F15:S15"/>
    <mergeCell ref="T15:U15"/>
    <mergeCell ref="V15:W15"/>
    <mergeCell ref="X15:Y15"/>
    <mergeCell ref="Z15:AA15"/>
    <mergeCell ref="C16:E16"/>
    <mergeCell ref="AB19:AC19"/>
    <mergeCell ref="C17:E17"/>
    <mergeCell ref="F17:S17"/>
    <mergeCell ref="T16:U16"/>
    <mergeCell ref="V16:W16"/>
    <mergeCell ref="X16:Y16"/>
    <mergeCell ref="F16:S16"/>
    <mergeCell ref="C19:E19"/>
    <mergeCell ref="F19:S19"/>
    <mergeCell ref="T19:U19"/>
    <mergeCell ref="V19:W19"/>
    <mergeCell ref="X19:Y19"/>
    <mergeCell ref="Z19:AA19"/>
    <mergeCell ref="AB17:AC17"/>
    <mergeCell ref="C18:E18"/>
    <mergeCell ref="F18:S18"/>
    <mergeCell ref="Z5:AA10"/>
    <mergeCell ref="T17:U17"/>
    <mergeCell ref="V17:W17"/>
    <mergeCell ref="X17:Y17"/>
    <mergeCell ref="Z17:AA17"/>
    <mergeCell ref="Z11:AA11"/>
    <mergeCell ref="T18:U18"/>
    <mergeCell ref="V18:W18"/>
    <mergeCell ref="X18:Y18"/>
    <mergeCell ref="Z18:AA18"/>
    <mergeCell ref="AB18:AC18"/>
  </mergeCells>
  <phoneticPr fontId="103" type="noConversion"/>
  <printOptions horizontalCentered="1"/>
  <pageMargins left="0.70866141732283472" right="0.23622047244094491" top="0.78740157480314965" bottom="0.2362204724409449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</vt:lpstr>
      <vt:lpstr>Семестровка</vt:lpstr>
      <vt:lpstr>Каталог</vt:lpstr>
      <vt:lpstr>Каталог!Область_печати</vt:lpstr>
      <vt:lpstr>НП!Область_печати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RePack by Diakov</cp:lastModifiedBy>
  <cp:lastPrinted>2020-06-23T07:15:52Z</cp:lastPrinted>
  <dcterms:created xsi:type="dcterms:W3CDTF">2020-01-20T12:14:55Z</dcterms:created>
  <dcterms:modified xsi:type="dcterms:W3CDTF">2020-07-06T15:28:21Z</dcterms:modified>
</cp:coreProperties>
</file>