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F72FD395-48C7-4A2E-96B6-BE547C7EB75B}" xr6:coauthVersionLast="36" xr6:coauthVersionMax="36" xr10:uidLastSave="{00000000-0000-0000-0000-000000000000}"/>
  <bookViews>
    <workbookView xWindow="0" yWindow="0" windowWidth="22260" windowHeight="12648" activeTab="3" xr2:uid="{00000000-000D-0000-FFFF-FFFF00000000}"/>
  </bookViews>
  <sheets>
    <sheet name="1 курс ОПП" sheetId="1" r:id="rId1"/>
    <sheet name="2 курс ОПП (Б1)" sheetId="2" r:id="rId2"/>
    <sheet name="2 курс ОПП (Б2)" sheetId="3" r:id="rId3"/>
    <sheet name="2 курс ОНП (Б1)" sheetId="4" r:id="rId4"/>
    <sheet name="2 курс ОНП (Б2)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1" i="5" l="1"/>
  <c r="AA70" i="5"/>
  <c r="AA67" i="5"/>
  <c r="AA66" i="5"/>
  <c r="AA65" i="5"/>
  <c r="AA64" i="5"/>
  <c r="AA61" i="5"/>
  <c r="AA71" i="5" s="1"/>
  <c r="AW42" i="5"/>
  <c r="AV42" i="5"/>
  <c r="AU42" i="5"/>
  <c r="AT42" i="5"/>
  <c r="AT43" i="5" s="1"/>
  <c r="AS42" i="5"/>
  <c r="AR42" i="5"/>
  <c r="AQ42" i="5"/>
  <c r="AP42" i="5"/>
  <c r="AP43" i="5" s="1"/>
  <c r="AK42" i="5"/>
  <c r="AK43" i="5" s="1"/>
  <c r="AN41" i="5"/>
  <c r="AN42" i="5" s="1"/>
  <c r="AM41" i="5"/>
  <c r="AM42" i="5" s="1"/>
  <c r="AM43" i="5" s="1"/>
  <c r="AL41" i="5"/>
  <c r="AL42" i="5" s="1"/>
  <c r="AK41" i="5"/>
  <c r="AJ41" i="5"/>
  <c r="AJ42" i="5" s="1"/>
  <c r="AI41" i="5"/>
  <c r="AI42" i="5" s="1"/>
  <c r="AI43" i="5" s="1"/>
  <c r="AH41" i="5"/>
  <c r="AH42" i="5" s="1"/>
  <c r="AE41" i="5"/>
  <c r="AE42" i="5" s="1"/>
  <c r="AE43" i="5" s="1"/>
  <c r="AN40" i="5"/>
  <c r="AG40" i="5"/>
  <c r="AO40" i="5" s="1"/>
  <c r="AF40" i="5"/>
  <c r="BA39" i="5"/>
  <c r="AZ39" i="5"/>
  <c r="AY39" i="5"/>
  <c r="AN39" i="5"/>
  <c r="AG39" i="5"/>
  <c r="AO39" i="5" s="1"/>
  <c r="AF39" i="5"/>
  <c r="BA38" i="5"/>
  <c r="AZ38" i="5"/>
  <c r="AZ41" i="5" s="1"/>
  <c r="AZ42" i="5" s="1"/>
  <c r="AY38" i="5"/>
  <c r="AY41" i="5" s="1"/>
  <c r="AY42" i="5" s="1"/>
  <c r="AN38" i="5"/>
  <c r="AG38" i="5"/>
  <c r="AO38" i="5" s="1"/>
  <c r="AF38" i="5"/>
  <c r="AF41" i="5" s="1"/>
  <c r="AF42" i="5" s="1"/>
  <c r="AW34" i="5"/>
  <c r="AV34" i="5"/>
  <c r="AU34" i="5"/>
  <c r="AT34" i="5"/>
  <c r="AS34" i="5"/>
  <c r="AR34" i="5"/>
  <c r="AQ34" i="5"/>
  <c r="AP34" i="5"/>
  <c r="AN34" i="5"/>
  <c r="AM34" i="5"/>
  <c r="AL34" i="5"/>
  <c r="AK34" i="5"/>
  <c r="AI34" i="5"/>
  <c r="AE33" i="5"/>
  <c r="AE34" i="5" s="1"/>
  <c r="AG32" i="5"/>
  <c r="AF32" i="5"/>
  <c r="AO32" i="5" s="1"/>
  <c r="AG31" i="5"/>
  <c r="AF31" i="5"/>
  <c r="AG30" i="5"/>
  <c r="AF30" i="5"/>
  <c r="AF33" i="5" s="1"/>
  <c r="AJ28" i="5"/>
  <c r="AI28" i="5"/>
  <c r="AH28" i="5"/>
  <c r="AH34" i="5" s="1"/>
  <c r="AE28" i="5"/>
  <c r="BA27" i="5"/>
  <c r="AX27" i="5" s="1"/>
  <c r="AG27" i="5"/>
  <c r="AF27" i="5"/>
  <c r="AF28" i="5" s="1"/>
  <c r="BA26" i="5"/>
  <c r="AZ26" i="5"/>
  <c r="AZ28" i="5" s="1"/>
  <c r="AY26" i="5"/>
  <c r="AY28" i="5" s="1"/>
  <c r="AX26" i="5"/>
  <c r="AX28" i="5" s="1"/>
  <c r="AG26" i="5"/>
  <c r="AG28" i="5" s="1"/>
  <c r="AF26" i="5"/>
  <c r="AO26" i="5" s="1"/>
  <c r="AJ24" i="5"/>
  <c r="AI24" i="5"/>
  <c r="AH24" i="5"/>
  <c r="AE24" i="5"/>
  <c r="BA23" i="5"/>
  <c r="AZ23" i="5"/>
  <c r="AY23" i="5"/>
  <c r="AG23" i="5"/>
  <c r="AF23" i="5"/>
  <c r="AO23" i="5" s="1"/>
  <c r="BA22" i="5"/>
  <c r="BA24" i="5" s="1"/>
  <c r="AZ22" i="5"/>
  <c r="AZ24" i="5" s="1"/>
  <c r="AY22" i="5"/>
  <c r="AG22" i="5"/>
  <c r="AF22" i="5"/>
  <c r="U71" i="4"/>
  <c r="AA70" i="4"/>
  <c r="AA67" i="4"/>
  <c r="AA66" i="4"/>
  <c r="AA65" i="4"/>
  <c r="AA64" i="4"/>
  <c r="AA61" i="4"/>
  <c r="AA71" i="4" s="1"/>
  <c r="AW42" i="4"/>
  <c r="AV42" i="4"/>
  <c r="AV43" i="4" s="1"/>
  <c r="AU42" i="4"/>
  <c r="AT42" i="4"/>
  <c r="AT43" i="4" s="1"/>
  <c r="AS42" i="4"/>
  <c r="AR42" i="4"/>
  <c r="AR43" i="4" s="1"/>
  <c r="AQ42" i="4"/>
  <c r="AP42" i="4"/>
  <c r="AP43" i="4" s="1"/>
  <c r="AM42" i="4"/>
  <c r="AM43" i="4" s="1"/>
  <c r="AK42" i="4"/>
  <c r="AK43" i="4" s="1"/>
  <c r="AE42" i="4"/>
  <c r="AN41" i="4"/>
  <c r="AN42" i="4" s="1"/>
  <c r="AM41" i="4"/>
  <c r="AL41" i="4"/>
  <c r="AL42" i="4" s="1"/>
  <c r="AK41" i="4"/>
  <c r="AJ41" i="4"/>
  <c r="AJ42" i="4" s="1"/>
  <c r="AI41" i="4"/>
  <c r="AI42" i="4" s="1"/>
  <c r="AI43" i="4" s="1"/>
  <c r="AH41" i="4"/>
  <c r="AH42" i="4" s="1"/>
  <c r="AE41" i="4"/>
  <c r="AN40" i="4"/>
  <c r="AG40" i="4"/>
  <c r="AO40" i="4" s="1"/>
  <c r="AF40" i="4"/>
  <c r="BA39" i="4"/>
  <c r="AZ39" i="4"/>
  <c r="AY39" i="4"/>
  <c r="AX39" i="4" s="1"/>
  <c r="AN39" i="4"/>
  <c r="AG39" i="4"/>
  <c r="AO39" i="4" s="1"/>
  <c r="AF39" i="4"/>
  <c r="BA38" i="4"/>
  <c r="BA41" i="4" s="1"/>
  <c r="BA42" i="4" s="1"/>
  <c r="AZ38" i="4"/>
  <c r="AZ41" i="4" s="1"/>
  <c r="AZ42" i="4" s="1"/>
  <c r="AY38" i="4"/>
  <c r="AN38" i="4"/>
  <c r="AG38" i="4"/>
  <c r="AO38" i="4" s="1"/>
  <c r="AO41" i="4" s="1"/>
  <c r="AO42" i="4" s="1"/>
  <c r="AF38" i="4"/>
  <c r="AF41" i="4" s="1"/>
  <c r="AF42" i="4" s="1"/>
  <c r="AW34" i="4"/>
  <c r="AV34" i="4"/>
  <c r="AU34" i="4"/>
  <c r="AT34" i="4"/>
  <c r="AS34" i="4"/>
  <c r="AR34" i="4"/>
  <c r="AQ34" i="4"/>
  <c r="AP34" i="4"/>
  <c r="AN34" i="4"/>
  <c r="AM34" i="4"/>
  <c r="AL34" i="4"/>
  <c r="AK34" i="4"/>
  <c r="AI34" i="4"/>
  <c r="AE33" i="4"/>
  <c r="AE34" i="4" s="1"/>
  <c r="AG32" i="4"/>
  <c r="AO32" i="4" s="1"/>
  <c r="AF32" i="4"/>
  <c r="AG31" i="4"/>
  <c r="AF31" i="4"/>
  <c r="AG30" i="4"/>
  <c r="AF30" i="4"/>
  <c r="AJ28" i="4"/>
  <c r="AJ34" i="4" s="1"/>
  <c r="AI28" i="4"/>
  <c r="AH28" i="4"/>
  <c r="AE28" i="4"/>
  <c r="BA27" i="4"/>
  <c r="AX27" i="4" s="1"/>
  <c r="AG27" i="4"/>
  <c r="AF27" i="4"/>
  <c r="BA26" i="4"/>
  <c r="AZ26" i="4"/>
  <c r="AZ28" i="4" s="1"/>
  <c r="AY26" i="4"/>
  <c r="AY28" i="4" s="1"/>
  <c r="AG26" i="4"/>
  <c r="AF26" i="4"/>
  <c r="AO26" i="4" s="1"/>
  <c r="AJ24" i="4"/>
  <c r="AI24" i="4"/>
  <c r="AH24" i="4"/>
  <c r="AE24" i="4"/>
  <c r="BA23" i="4"/>
  <c r="BA24" i="4" s="1"/>
  <c r="AZ23" i="4"/>
  <c r="AY23" i="4"/>
  <c r="AG23" i="4"/>
  <c r="AF23" i="4"/>
  <c r="AO23" i="4" s="1"/>
  <c r="BA22" i="4"/>
  <c r="AZ22" i="4"/>
  <c r="AZ24" i="4" s="1"/>
  <c r="AY22" i="4"/>
  <c r="AG22" i="4"/>
  <c r="AF22" i="4"/>
  <c r="U56" i="3"/>
  <c r="AA55" i="3"/>
  <c r="AA52" i="3"/>
  <c r="AA51" i="3"/>
  <c r="AA50" i="3"/>
  <c r="AA49" i="3"/>
  <c r="AA48" i="3"/>
  <c r="AA45" i="3"/>
  <c r="AA56" i="3" s="1"/>
  <c r="AE25" i="3"/>
  <c r="AE26" i="3" s="1"/>
  <c r="AE27" i="3" s="1"/>
  <c r="AO24" i="3"/>
  <c r="AF23" i="3"/>
  <c r="AF25" i="3" s="1"/>
  <c r="AF26" i="3" s="1"/>
  <c r="AF27" i="3" s="1"/>
  <c r="U56" i="2"/>
  <c r="AA55" i="2"/>
  <c r="AA52" i="2"/>
  <c r="AA51" i="2"/>
  <c r="AA50" i="2"/>
  <c r="AA49" i="2"/>
  <c r="AA48" i="2"/>
  <c r="AA45" i="2"/>
  <c r="AA56" i="2" s="1"/>
  <c r="AE25" i="2"/>
  <c r="AE26" i="2" s="1"/>
  <c r="AE27" i="2" s="1"/>
  <c r="AO24" i="2"/>
  <c r="AF23" i="2"/>
  <c r="AF25" i="2" s="1"/>
  <c r="AF26" i="2" s="1"/>
  <c r="AF27" i="2" s="1"/>
  <c r="AW72" i="1"/>
  <c r="AV71" i="1"/>
  <c r="AU70" i="1"/>
  <c r="AT69" i="1"/>
  <c r="AS68" i="1"/>
  <c r="AR67" i="1"/>
  <c r="AQ66" i="1"/>
  <c r="AP65" i="1"/>
  <c r="BA63" i="1"/>
  <c r="AZ63" i="1"/>
  <c r="AY63" i="1"/>
  <c r="AX63" i="1"/>
  <c r="AW63" i="1"/>
  <c r="AV63" i="1"/>
  <c r="AV64" i="1" s="1"/>
  <c r="AU63" i="1"/>
  <c r="AU64" i="1" s="1"/>
  <c r="AT63" i="1"/>
  <c r="AS63" i="1"/>
  <c r="AR63" i="1"/>
  <c r="AR64" i="1" s="1"/>
  <c r="AQ63" i="1"/>
  <c r="AQ64" i="1" s="1"/>
  <c r="AP63" i="1"/>
  <c r="AH63" i="1"/>
  <c r="AH64" i="1" s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E62" i="1"/>
  <c r="AE63" i="1" s="1"/>
  <c r="BE61" i="1"/>
  <c r="BD61" i="1"/>
  <c r="BC61" i="1"/>
  <c r="AG61" i="1"/>
  <c r="AF61" i="1"/>
  <c r="BE60" i="1"/>
  <c r="BD60" i="1"/>
  <c r="BC60" i="1"/>
  <c r="BB60" i="1" s="1"/>
  <c r="AG60" i="1"/>
  <c r="AF60" i="1"/>
  <c r="BE59" i="1"/>
  <c r="BD59" i="1"/>
  <c r="BC59" i="1"/>
  <c r="BB59" i="1" s="1"/>
  <c r="AG59" i="1"/>
  <c r="AF59" i="1"/>
  <c r="AO59" i="1" s="1"/>
  <c r="BE57" i="1"/>
  <c r="BD57" i="1"/>
  <c r="BC57" i="1"/>
  <c r="BB57" i="1" s="1"/>
  <c r="AO57" i="1"/>
  <c r="AG57" i="1"/>
  <c r="AF57" i="1"/>
  <c r="BE56" i="1"/>
  <c r="BD56" i="1"/>
  <c r="BC56" i="1"/>
  <c r="AG56" i="1"/>
  <c r="AF56" i="1"/>
  <c r="AO56" i="1" s="1"/>
  <c r="BE55" i="1"/>
  <c r="BD55" i="1"/>
  <c r="BC55" i="1"/>
  <c r="AG55" i="1"/>
  <c r="AF55" i="1"/>
  <c r="BE54" i="1"/>
  <c r="BD54" i="1"/>
  <c r="BC54" i="1"/>
  <c r="BB54" i="1" s="1"/>
  <c r="BE53" i="1"/>
  <c r="BD53" i="1"/>
  <c r="BC53" i="1"/>
  <c r="BB53" i="1" s="1"/>
  <c r="AG53" i="1"/>
  <c r="AF53" i="1"/>
  <c r="AO53" i="1" s="1"/>
  <c r="BE52" i="1"/>
  <c r="BD52" i="1"/>
  <c r="BC52" i="1"/>
  <c r="AO52" i="1"/>
  <c r="AG52" i="1"/>
  <c r="AF52" i="1"/>
  <c r="BE51" i="1"/>
  <c r="BD51" i="1"/>
  <c r="BC51" i="1"/>
  <c r="AG51" i="1"/>
  <c r="AF51" i="1"/>
  <c r="AO51" i="1" s="1"/>
  <c r="BE50" i="1"/>
  <c r="BD50" i="1"/>
  <c r="BC50" i="1"/>
  <c r="BE49" i="1"/>
  <c r="BD49" i="1"/>
  <c r="BC49" i="1"/>
  <c r="AG49" i="1"/>
  <c r="AF49" i="1"/>
  <c r="AO49" i="1" s="1"/>
  <c r="BE48" i="1"/>
  <c r="BB48" i="1" s="1"/>
  <c r="BD48" i="1"/>
  <c r="BC48" i="1"/>
  <c r="AO48" i="1"/>
  <c r="AG48" i="1"/>
  <c r="AF48" i="1"/>
  <c r="BE47" i="1"/>
  <c r="BE62" i="1" s="1"/>
  <c r="BE63" i="1" s="1"/>
  <c r="BD47" i="1"/>
  <c r="BC47" i="1"/>
  <c r="AG47" i="1"/>
  <c r="AF47" i="1"/>
  <c r="AO47" i="1" s="1"/>
  <c r="BE46" i="1"/>
  <c r="BD46" i="1"/>
  <c r="BC46" i="1"/>
  <c r="BB46" i="1" s="1"/>
  <c r="BE45" i="1"/>
  <c r="BD45" i="1"/>
  <c r="BC45" i="1"/>
  <c r="AG45" i="1"/>
  <c r="AF45" i="1"/>
  <c r="AO45" i="1" s="1"/>
  <c r="BE44" i="1"/>
  <c r="BD44" i="1"/>
  <c r="BC44" i="1"/>
  <c r="BB44" i="1" s="1"/>
  <c r="AG44" i="1"/>
  <c r="AF44" i="1"/>
  <c r="BE43" i="1"/>
  <c r="BD43" i="1"/>
  <c r="BC43" i="1"/>
  <c r="BB43" i="1" s="1"/>
  <c r="AG43" i="1"/>
  <c r="AF43" i="1"/>
  <c r="AO43" i="1" s="1"/>
  <c r="BE42" i="1"/>
  <c r="BD42" i="1"/>
  <c r="BC42" i="1"/>
  <c r="AW39" i="1"/>
  <c r="AV39" i="1"/>
  <c r="AU39" i="1"/>
  <c r="AT39" i="1"/>
  <c r="AS39" i="1"/>
  <c r="AR39" i="1"/>
  <c r="AQ39" i="1"/>
  <c r="AP39" i="1"/>
  <c r="BD38" i="1"/>
  <c r="AM38" i="1"/>
  <c r="AL38" i="1"/>
  <c r="AL39" i="1" s="1"/>
  <c r="AK38" i="1"/>
  <c r="AK39" i="1" s="1"/>
  <c r="AJ38" i="1"/>
  <c r="AI38" i="1"/>
  <c r="AH38" i="1"/>
  <c r="AH39" i="1" s="1"/>
  <c r="AE38" i="1"/>
  <c r="AE39" i="1" s="1"/>
  <c r="BE37" i="1"/>
  <c r="BE38" i="1" s="1"/>
  <c r="BD37" i="1"/>
  <c r="BC37" i="1"/>
  <c r="BC38" i="1" s="1"/>
  <c r="BC39" i="1" s="1"/>
  <c r="AG37" i="1"/>
  <c r="AF37" i="1"/>
  <c r="BA36" i="1"/>
  <c r="AZ36" i="1"/>
  <c r="AY36" i="1"/>
  <c r="AX36" i="1" s="1"/>
  <c r="AG36" i="1"/>
  <c r="AF36" i="1"/>
  <c r="AO34" i="1"/>
  <c r="AN34" i="1"/>
  <c r="AG34" i="1"/>
  <c r="AF34" i="1"/>
  <c r="BA33" i="1"/>
  <c r="AZ33" i="1"/>
  <c r="AY33" i="1"/>
  <c r="AG33" i="1"/>
  <c r="AO33" i="1" s="1"/>
  <c r="AF33" i="1"/>
  <c r="AN32" i="1"/>
  <c r="AG32" i="1"/>
  <c r="AF32" i="1"/>
  <c r="AO32" i="1" s="1"/>
  <c r="BA31" i="1"/>
  <c r="AZ31" i="1"/>
  <c r="AY31" i="1"/>
  <c r="AX31" i="1" s="1"/>
  <c r="AG31" i="1"/>
  <c r="AF31" i="1"/>
  <c r="BA30" i="1"/>
  <c r="AZ30" i="1"/>
  <c r="AY30" i="1"/>
  <c r="AY38" i="1" s="1"/>
  <c r="AY39" i="1" s="1"/>
  <c r="AY64" i="1" s="1"/>
  <c r="AG30" i="1"/>
  <c r="AF30" i="1"/>
  <c r="AN28" i="1"/>
  <c r="AM28" i="1"/>
  <c r="AL28" i="1"/>
  <c r="AK28" i="1"/>
  <c r="AJ28" i="1"/>
  <c r="AI28" i="1"/>
  <c r="AH28" i="1"/>
  <c r="AE28" i="1"/>
  <c r="BE27" i="1"/>
  <c r="BE28" i="1" s="1"/>
  <c r="BD27" i="1"/>
  <c r="BD28" i="1" s="1"/>
  <c r="BC27" i="1"/>
  <c r="BC28" i="1" s="1"/>
  <c r="AG27" i="1"/>
  <c r="AF27" i="1"/>
  <c r="AO27" i="1" s="1"/>
  <c r="BB26" i="1"/>
  <c r="AX26" i="1"/>
  <c r="AG26" i="1"/>
  <c r="AF26" i="1"/>
  <c r="AO26" i="1" s="1"/>
  <c r="BA25" i="1"/>
  <c r="AZ25" i="1"/>
  <c r="AZ28" i="1" s="1"/>
  <c r="AY25" i="1"/>
  <c r="AY28" i="1" s="1"/>
  <c r="AO25" i="1"/>
  <c r="AG25" i="1"/>
  <c r="AF25" i="1"/>
  <c r="AX24" i="1"/>
  <c r="AO24" i="1"/>
  <c r="AG24" i="1"/>
  <c r="AF24" i="1"/>
  <c r="BA23" i="1"/>
  <c r="BA28" i="1" s="1"/>
  <c r="AX23" i="1"/>
  <c r="AG23" i="1"/>
  <c r="AF23" i="1"/>
  <c r="BB52" i="1" l="1"/>
  <c r="BB55" i="1"/>
  <c r="BB61" i="1"/>
  <c r="AS64" i="1"/>
  <c r="AW64" i="1"/>
  <c r="AO23" i="2"/>
  <c r="AO25" i="2" s="1"/>
  <c r="AO26" i="2" s="1"/>
  <c r="AO27" i="2" s="1"/>
  <c r="AO23" i="3"/>
  <c r="AO25" i="3" s="1"/>
  <c r="AO26" i="3" s="1"/>
  <c r="AO27" i="3" s="1"/>
  <c r="AX26" i="4"/>
  <c r="AX28" i="4" s="1"/>
  <c r="AF28" i="4"/>
  <c r="AH34" i="4"/>
  <c r="AY41" i="4"/>
  <c r="AY42" i="4" s="1"/>
  <c r="AN43" i="4"/>
  <c r="AJ34" i="5"/>
  <c r="BA41" i="5"/>
  <c r="BA42" i="5" s="1"/>
  <c r="AX39" i="5"/>
  <c r="AL43" i="5"/>
  <c r="AF28" i="1"/>
  <c r="AO30" i="1"/>
  <c r="BA38" i="1"/>
  <c r="BA39" i="1" s="1"/>
  <c r="BA64" i="1" s="1"/>
  <c r="AZ38" i="1"/>
  <c r="AZ39" i="1" s="1"/>
  <c r="AZ64" i="1" s="1"/>
  <c r="AN38" i="1"/>
  <c r="AN39" i="1" s="1"/>
  <c r="AX33" i="1"/>
  <c r="AO36" i="1"/>
  <c r="AI39" i="1"/>
  <c r="AI64" i="1" s="1"/>
  <c r="AM39" i="1"/>
  <c r="BB42" i="1"/>
  <c r="BB45" i="1"/>
  <c r="BB50" i="1"/>
  <c r="AG62" i="1"/>
  <c r="AG63" i="1" s="1"/>
  <c r="BB56" i="1"/>
  <c r="AO60" i="1"/>
  <c r="AP64" i="1"/>
  <c r="AT64" i="1"/>
  <c r="AX22" i="4"/>
  <c r="AG24" i="4"/>
  <c r="AO31" i="4"/>
  <c r="AS43" i="4"/>
  <c r="AW43" i="4"/>
  <c r="AF24" i="5"/>
  <c r="AF34" i="5" s="1"/>
  <c r="AF43" i="5" s="1"/>
  <c r="AX23" i="5"/>
  <c r="AX24" i="5" s="1"/>
  <c r="AX34" i="5" s="1"/>
  <c r="BA28" i="5"/>
  <c r="BA34" i="5" s="1"/>
  <c r="AR43" i="5"/>
  <c r="AV43" i="5"/>
  <c r="AQ43" i="5"/>
  <c r="AU43" i="5"/>
  <c r="BD62" i="1"/>
  <c r="BD63" i="1" s="1"/>
  <c r="AK64" i="1"/>
  <c r="AG28" i="1"/>
  <c r="AG38" i="1"/>
  <c r="AO31" i="1"/>
  <c r="AO38" i="1" s="1"/>
  <c r="AO37" i="1"/>
  <c r="AJ39" i="1"/>
  <c r="AO44" i="1"/>
  <c r="BB47" i="1"/>
  <c r="BB49" i="1"/>
  <c r="BB51" i="1"/>
  <c r="AO55" i="1"/>
  <c r="BC62" i="1"/>
  <c r="BC63" i="1" s="1"/>
  <c r="AO61" i="1"/>
  <c r="AH43" i="4"/>
  <c r="AL43" i="4"/>
  <c r="AE43" i="4"/>
  <c r="AN43" i="5"/>
  <c r="AF24" i="4"/>
  <c r="AX23" i="4"/>
  <c r="AG28" i="4"/>
  <c r="AG34" i="4" s="1"/>
  <c r="BA28" i="4"/>
  <c r="BA34" i="4" s="1"/>
  <c r="BA43" i="4" s="1"/>
  <c r="AF33" i="4"/>
  <c r="AQ43" i="4"/>
  <c r="AU43" i="4"/>
  <c r="AX22" i="5"/>
  <c r="AG24" i="5"/>
  <c r="AG34" i="5" s="1"/>
  <c r="AO31" i="5"/>
  <c r="AS43" i="5"/>
  <c r="AW43" i="5"/>
  <c r="AJ43" i="5"/>
  <c r="AZ43" i="5"/>
  <c r="AZ34" i="5"/>
  <c r="AO41" i="5"/>
  <c r="AO42" i="5" s="1"/>
  <c r="BA43" i="5"/>
  <c r="AH43" i="5"/>
  <c r="AG41" i="5"/>
  <c r="AG42" i="5" s="1"/>
  <c r="AO22" i="5"/>
  <c r="AO24" i="5" s="1"/>
  <c r="AY24" i="5"/>
  <c r="AY34" i="5" s="1"/>
  <c r="AY43" i="5" s="1"/>
  <c r="AO27" i="5"/>
  <c r="AO28" i="5" s="1"/>
  <c r="AO30" i="5"/>
  <c r="AX38" i="5"/>
  <c r="AX41" i="5" s="1"/>
  <c r="AX42" i="5" s="1"/>
  <c r="AZ34" i="4"/>
  <c r="AZ43" i="4" s="1"/>
  <c r="AF34" i="4"/>
  <c r="AF43" i="4" s="1"/>
  <c r="AJ43" i="4"/>
  <c r="AG41" i="4"/>
  <c r="AG42" i="4" s="1"/>
  <c r="AO22" i="4"/>
  <c r="AO24" i="4" s="1"/>
  <c r="AO27" i="4"/>
  <c r="AO28" i="4" s="1"/>
  <c r="AO30" i="4"/>
  <c r="AY24" i="4"/>
  <c r="AY34" i="4" s="1"/>
  <c r="AY43" i="4" s="1"/>
  <c r="AX38" i="4"/>
  <c r="AX41" i="4" s="1"/>
  <c r="AX42" i="4" s="1"/>
  <c r="BE64" i="1"/>
  <c r="AL64" i="1"/>
  <c r="BB62" i="1"/>
  <c r="BB63" i="1" s="1"/>
  <c r="AM64" i="1"/>
  <c r="AE64" i="1"/>
  <c r="AG39" i="1"/>
  <c r="AG64" i="1" s="1"/>
  <c r="BE39" i="1"/>
  <c r="BD39" i="1"/>
  <c r="AO62" i="1"/>
  <c r="AO63" i="1" s="1"/>
  <c r="BC64" i="1"/>
  <c r="AJ64" i="1"/>
  <c r="AN64" i="1"/>
  <c r="AO23" i="1"/>
  <c r="AO28" i="1" s="1"/>
  <c r="AX30" i="1"/>
  <c r="AX38" i="1" s="1"/>
  <c r="BB37" i="1"/>
  <c r="BB38" i="1" s="1"/>
  <c r="AF62" i="1"/>
  <c r="AF63" i="1" s="1"/>
  <c r="AF38" i="1"/>
  <c r="AF39" i="1" s="1"/>
  <c r="AX25" i="1"/>
  <c r="AX28" i="1" s="1"/>
  <c r="BB27" i="1"/>
  <c r="BB28" i="1" s="1"/>
  <c r="AG43" i="4" l="1"/>
  <c r="AO33" i="4"/>
  <c r="AO33" i="5"/>
  <c r="AO34" i="5" s="1"/>
  <c r="AO43" i="5" s="1"/>
  <c r="AX24" i="4"/>
  <c r="AX34" i="4" s="1"/>
  <c r="AX43" i="4" s="1"/>
  <c r="BD64" i="1"/>
  <c r="AG43" i="5"/>
  <c r="AX43" i="5"/>
  <c r="AO34" i="4"/>
  <c r="AO43" i="4" s="1"/>
  <c r="AX39" i="1"/>
  <c r="AX64" i="1" s="1"/>
  <c r="AO39" i="1"/>
  <c r="AO64" i="1" s="1"/>
  <c r="AF64" i="1"/>
  <c r="BB39" i="1"/>
  <c r="BB64" i="1" s="1"/>
</calcChain>
</file>

<file path=xl/sharedStrings.xml><?xml version="1.0" encoding="utf-8"?>
<sst xmlns="http://schemas.openxmlformats.org/spreadsheetml/2006/main" count="848" uniqueCount="269">
  <si>
    <t>НАЦІОНАЛЬНИЙ ТЕХНІЧНИЙ УНІВЕРСИТЕТ УКРАЇНИ "КИЇВСЬКИЙ ПОЛІТЕХНІЧНИЙ ІНСТИТУ імені ІГОРЯ  СІКОРСЬКОГО"</t>
  </si>
  <si>
    <t>РОБОЧИЙ   НАВЧАЛЬНИЙ   ПЛАН</t>
  </si>
  <si>
    <t xml:space="preserve">                   на 2020/ 2021 навчальний рік</t>
  </si>
  <si>
    <t xml:space="preserve">                                  (прийому  студентів 2020 р.)</t>
  </si>
  <si>
    <t>Факультет (інститут)</t>
  </si>
  <si>
    <t>Інженерно-хімічний</t>
  </si>
  <si>
    <t xml:space="preserve">          ЗАТВЕРДЖУЮ</t>
  </si>
  <si>
    <t>Спеціальність (код і назва)</t>
  </si>
  <si>
    <t>-</t>
  </si>
  <si>
    <t xml:space="preserve">  133 Галузеве машинобудування</t>
  </si>
  <si>
    <t>Форма навчання</t>
  </si>
  <si>
    <t>очна (денна)</t>
  </si>
  <si>
    <t xml:space="preserve">    Проректор  з навчальної роботи КПІ 
             ім. Ігоря Сікорського</t>
  </si>
  <si>
    <r>
      <t>за освітньо-професійною програмою магістерської підготовки  ( спеціалізацією)</t>
    </r>
    <r>
      <rPr>
        <b/>
        <sz val="26"/>
        <rFont val="Arial"/>
        <family val="2"/>
      </rPr>
      <t xml:space="preserve">                            </t>
    </r>
  </si>
  <si>
    <t>Комп'ютерно-інтегровані технології проектування обладнання хімічної інженерії</t>
  </si>
  <si>
    <t>Термін навчання</t>
  </si>
  <si>
    <t>1 рік 4 міс.</t>
  </si>
  <si>
    <t xml:space="preserve">                     _________________ Анатолій МЕЛЬНИЧЕНКО                                       </t>
  </si>
  <si>
    <t>Освітній ступінь</t>
  </si>
  <si>
    <t>магістр</t>
  </si>
  <si>
    <t>Кваліфікація</t>
  </si>
  <si>
    <t>Магістр з галузевого машинобудування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</si>
  <si>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</si>
  <si>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>Випускова кафедра</t>
  </si>
  <si>
    <t>Машин та апаратів хімічних і нафтопереробних виробництв</t>
  </si>
  <si>
    <t>№ п/п</t>
  </si>
  <si>
    <t xml:space="preserve">Освітні компоненти
(навчальні дисципліни, курсові проекти (роботи), практики, кваліфікаційна робота)
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</si>
  <si>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</si>
  <si>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</si>
  <si>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</si>
  <si>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</si>
  <si>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</si>
  <si>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</si>
  <si>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</si>
  <si>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ЛН-01мп (13)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</si>
  <si>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</si>
  <si>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</si>
  <si>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</si>
  <si>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</si>
  <si>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</si>
  <si>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</si>
  <si>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</si>
  <si>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</si>
  <si>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</si>
  <si>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</si>
  <si>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</si>
  <si>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</si>
  <si>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семестр</t>
  </si>
  <si>
    <t xml:space="preserve">Лекції  </t>
  </si>
  <si>
    <t>Практ.
(комп.практ)</t>
  </si>
  <si>
    <t xml:space="preserve">Лабораторні
</t>
  </si>
  <si>
    <t>Індивідуальні заняття</t>
  </si>
  <si>
    <t>18  тижнів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</si>
  <si>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</si>
  <si>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</si>
  <si>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</si>
  <si>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</si>
  <si>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</si>
  <si>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</si>
  <si>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</si>
  <si>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1. НОРМАТИВНІ освітні компоненти</t>
  </si>
  <si>
    <t>1.1. Цикл загальної підготовки</t>
  </si>
  <si>
    <t>Інтелектуальна власність та патентознавство - 1. Право інтелектуальної власності</t>
  </si>
  <si>
    <t>Інформаційного права та інтелектуальної власності</t>
  </si>
  <si>
    <t>Інтелектуальна власність та патентознавство - 2. Патентознавство та набуття прав</t>
  </si>
  <si>
    <t>Хімічного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</si>
  <si>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</si>
  <si>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</si>
  <si>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Практикум іншомовного професійного спілкування</t>
  </si>
  <si>
    <t>Англійської мови технічного спрямування № 2</t>
  </si>
  <si>
    <t>Маркетинг стартап-проектів</t>
  </si>
  <si>
    <t>Промислового маркетингу</t>
  </si>
  <si>
    <t xml:space="preserve">Разом нормативних ОК циклу загальної підготовки </t>
  </si>
  <si>
    <t>1.2. Цикл професійної підготовки</t>
  </si>
  <si>
    <t>Автоматизація виробничих процесів</t>
  </si>
  <si>
    <t>Технічних та програмних засобів автоматизації</t>
  </si>
  <si>
    <t>Розрахунок і конструювання обретових елементів обладнання</t>
  </si>
  <si>
    <t>Курсовий проект з розрахунку і конструювання обертових елементів обладання</t>
  </si>
  <si>
    <t>Процеси та обладнання глибокої переробки орагнічної сировини</t>
  </si>
  <si>
    <t>Курсова робота з процесів та обладнання глибокої переробки органічної сировини</t>
  </si>
  <si>
    <t xml:space="preserve">Дослідницький (науковий) компонент 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</si>
  <si>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</si>
  <si>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</si>
  <si>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Разом нормативних ОК циклу професійної підготовки</t>
  </si>
  <si>
    <t>ВСЬОГО  нормативних :</t>
  </si>
  <si>
    <t>2.ВИБІРКОВІ  освітні компоненти</t>
  </si>
  <si>
    <t>2.1.  Цикл професійної підготовки ( Вибіркові освітні комоненти з факультетського/ кафедрального Каталогів)</t>
  </si>
  <si>
    <t>13</t>
  </si>
  <si>
    <t>Освітній компонент  1 Ф-Каталогу</t>
  </si>
  <si>
    <t>13.1</t>
  </si>
  <si>
    <t>Сучасні технології проектування та виготовлення обладнання</t>
  </si>
  <si>
    <t>13.2</t>
  </si>
  <si>
    <t xml:space="preserve">Проектування папероробних, картоноробних та спеціальних машин </t>
  </si>
  <si>
    <t>13.3</t>
  </si>
  <si>
    <t>Комп'ютерно-інтенровані технології проектування інженерно-хімічних комплексів</t>
  </si>
  <si>
    <t>14</t>
  </si>
  <si>
    <t>Освітній компонент  2 Ф-Каталогу</t>
  </si>
  <si>
    <t>14.1</t>
  </si>
  <si>
    <t>Моделювання процесів мембранного розділення</t>
  </si>
  <si>
    <t>14.2</t>
  </si>
  <si>
    <t>Підвищення ефективності целюлозно-паперових виробництв</t>
  </si>
  <si>
    <t>14.3</t>
  </si>
  <si>
    <t>Інноваційні технології очищення матеріалів</t>
  </si>
  <si>
    <t>15</t>
  </si>
  <si>
    <t>Освітній компонент  3 Ф-Каталогу</t>
  </si>
  <si>
    <t>15.1</t>
  </si>
  <si>
    <t>Апарати високого тиску</t>
  </si>
  <si>
    <t>15.2</t>
  </si>
  <si>
    <t>Процеси та обладнання виробництва напівфабрикатів високого виходу</t>
  </si>
  <si>
    <t>15.3</t>
  </si>
  <si>
    <t xml:space="preserve">Процеси глибокого охолодження  </t>
  </si>
  <si>
    <t>16</t>
  </si>
  <si>
    <t>Освітній компонент 4 Ф-Каталог</t>
  </si>
  <si>
    <t>16.1</t>
  </si>
  <si>
    <t>Процеси та обладнання синтезу та переробки високомолекулярних речовин</t>
  </si>
  <si>
    <t>16.2</t>
  </si>
  <si>
    <t>Високотехнологічене обладнання переробки природного газу</t>
  </si>
  <si>
    <t>16.3</t>
  </si>
  <si>
    <t>Сучасні методи переробки нафтових фракцій</t>
  </si>
  <si>
    <t>17</t>
  </si>
  <si>
    <t>Освітній компонент  5 Ф-Каталогу</t>
  </si>
  <si>
    <t>17.1</t>
  </si>
  <si>
    <t>Методи 3D-інженерії</t>
  </si>
  <si>
    <t>17.2</t>
  </si>
  <si>
    <t>Методи комп'ютерного розрахунку обладнання целюлозно-паперових виробництв</t>
  </si>
  <si>
    <t>17.3</t>
  </si>
  <si>
    <t>Статистичні методи обробки результатів досліджень</t>
  </si>
  <si>
    <t>Разом вибіркових ОК циклу професійної підготовки:.</t>
  </si>
  <si>
    <t>ВСЬОГО  ВИБІРКОВИХ :</t>
  </si>
  <si>
    <t>Закальна кількість 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</si>
  <si>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</si>
  <si>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</si>
  <si>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</si>
  <si>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</si>
  <si>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</si>
  <si>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</si>
  <si>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</si>
  <si>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</si>
  <si>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</si>
  <si>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</si>
  <si>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</si>
  <si>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</si>
  <si>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>Ухвалено на засіданні Вченої ради  ІХФ, ПРОТОКОЛ № 3 від 13 квітня 2020 р.</t>
  </si>
  <si>
    <t>Завідувач кафедри</t>
  </si>
  <si>
    <t>/ Ярослав КОРНІЄНКО /</t>
  </si>
  <si>
    <t>Заступник декана ІХФ</t>
  </si>
  <si>
    <t>/ Дмитро СІДОРОВ</t>
  </si>
  <si>
    <t>/</t>
  </si>
  <si>
    <t>(підпис)</t>
  </si>
  <si>
    <t>(П.І.Б.)</t>
  </si>
  <si>
    <t>ПРИМІТКА: складається на кожний навчальний рік окремо відповідно до навчального плану.</t>
  </si>
  <si>
    <t>*</t>
  </si>
  <si>
    <t>Кількість студентів, які вибрали дисципліну</t>
  </si>
  <si>
    <t xml:space="preserve">  </t>
  </si>
  <si>
    <t xml:space="preserve"> (</t>
  </si>
  <si>
    <t>НАЦІОНАЛЬНИЙ ТЕХНІЧНИЙ УНІВЕРСИТЕТ УКРАЇНИ "КИЇВСЬКИЙ ПОЛІТЕХНІЧНИЙ ІНСТИТУ імені ІГОРЯ  СІКОРСЬКОГОТ"</t>
  </si>
  <si>
    <t>на 2020/ 2021 навчальний рік</t>
  </si>
  <si>
    <t>(прийому  студентів 2019 р.)</t>
  </si>
  <si>
    <t>133 - Галузеве машинобудування</t>
  </si>
  <si>
    <r>
      <t>за освітньо-професійною програмою магістерської підготовки  (спеціалізацією)</t>
    </r>
    <r>
      <rPr>
        <b/>
        <sz val="36"/>
        <rFont val="Arial"/>
        <family val="2"/>
      </rPr>
      <t xml:space="preserve">                            </t>
    </r>
  </si>
  <si>
    <t>Обладнання хімічних, нафтопереробних та целюлозно-паперових виробництв</t>
  </si>
  <si>
    <t xml:space="preserve"> ІІ курс</t>
  </si>
  <si>
    <t>ЛН-91мп (4)</t>
  </si>
  <si>
    <t>3 семестр</t>
  </si>
  <si>
    <t xml:space="preserve">Лаборатор
</t>
  </si>
  <si>
    <t xml:space="preserve"> тижнів</t>
  </si>
  <si>
    <t xml:space="preserve">Лабора-торні </t>
  </si>
  <si>
    <t>1.3.Дослідницький (науковий) компонент (за  вибором студентів)</t>
  </si>
  <si>
    <t>Блок 1. Інжиніринг, комп’ютерне моделювання та проектування обладнання хімічних і нафтопереробних виробництв</t>
  </si>
  <si>
    <t>Переддипломна практика</t>
  </si>
  <si>
    <t>Робота над магістерською дисертацією</t>
  </si>
  <si>
    <t>Разом за п.1.3</t>
  </si>
  <si>
    <t>ВСЬОГО ЗА ЦИКЛ ЗАГАЛЬНОЇ  ПІДГОТОВКИ :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</si>
  <si>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</si>
  <si>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</si>
  <si>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</si>
  <si>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</si>
  <si>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</si>
  <si>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</si>
  <si>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</si>
  <si>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</si>
  <si>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</si>
  <si>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</si>
  <si>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>Переддипломна</t>
  </si>
  <si>
    <t>01.09-25.10.20</t>
  </si>
  <si>
    <t>Захист магістерської дисертації</t>
  </si>
  <si>
    <t>21.12.2020-31.12.2020</t>
  </si>
  <si>
    <t xml:space="preserve"> РОЗПОДІЛ   ГОДИН ПО ПІДГОТОВЦІ ТА ЗАХИСТУ МАГІСТЕРСЬКОЇ ДИСЕРТАЦІЇ                                 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</si>
  <si>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</si>
  <si>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</si>
  <si>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</si>
  <si>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</si>
  <si>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</si>
  <si>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</si>
  <si>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</si>
  <si>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</si>
  <si>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30</t>
  </si>
  <si>
    <t>Консультування</t>
  </si>
  <si>
    <t>Охорони праці, промислової та цивільної безпеки</t>
  </si>
  <si>
    <t>Рецензування</t>
  </si>
  <si>
    <t>4</t>
  </si>
  <si>
    <t>Хімічного, полімерного і силікатного машинобудування</t>
  </si>
  <si>
    <t>ЕК (0,5 х d )</t>
  </si>
  <si>
    <t>0,5 х 4 = 2</t>
  </si>
  <si>
    <t>Всього  годин</t>
  </si>
  <si>
    <t>d - кількість членів ЕК з даної кафедри</t>
  </si>
  <si>
    <t>Завідувач кафедри МАХНВ</t>
  </si>
  <si>
    <r>
      <t>за освітньо-професійною програмою магістерської підготовки  ( спеціалізацією)</t>
    </r>
    <r>
      <rPr>
        <b/>
        <sz val="36"/>
        <rFont val="Arial"/>
        <family val="2"/>
      </rPr>
      <t xml:space="preserve">                            </t>
    </r>
  </si>
  <si>
    <t>ЛБ-91мп (9)</t>
  </si>
  <si>
    <t>Блок 2. Інжиніринг, комп’ютерне моделювання та проектування обладнання целюлозно-паперового виробництва</t>
  </si>
  <si>
    <t>01.09-25.10.2020</t>
  </si>
  <si>
    <t>Консультуван-ня</t>
  </si>
  <si>
    <t>Технічних та програмних засобів атоматизації</t>
  </si>
  <si>
    <t xml:space="preserve">ЕК (0,5 х d) </t>
  </si>
  <si>
    <t>Ухвалено на засіданні Вченої ради ІХФ, ПРОТОКОЛ № 3 від 13 квітня 2020 р.</t>
  </si>
  <si>
    <t>НАЦІОНАЛЬНИЙ ТЕХНІЧНИЙ УНІВЕРСИТЕТ УКРАЇНИ "КИЇВСЬКИЙ ПОЛІТЕХНІЧНИЙ ІНСТИТУТ імені .ІГОРЯ СІКОРСЬКОГО"</t>
  </si>
  <si>
    <t>набір 2019 року</t>
  </si>
  <si>
    <t xml:space="preserve">    Проректор з навчальної роботи   КПІ 
            ім. Ігоря Сікорського</t>
  </si>
  <si>
    <t xml:space="preserve">за освітньо-науковою програмою магістерської підготовки </t>
  </si>
  <si>
    <t>1 рік 9 міс.</t>
  </si>
  <si>
    <t xml:space="preserve">                ___________________Анатолій МЕЛЬНИЧЕНКО                                       </t>
  </si>
  <si>
    <t>ІІ курс</t>
  </si>
  <si>
    <t>ЛН-91мн (7)</t>
  </si>
  <si>
    <t>4 семестр</t>
  </si>
  <si>
    <t>Індивідуальні
 заняття</t>
  </si>
  <si>
    <t xml:space="preserve"> 18 тижнів</t>
  </si>
  <si>
    <t>І.ЦИКЛ ЗАГАЛЬНОЇ ПІДГОТОВКИ</t>
  </si>
  <si>
    <t>І.1. Навчальні дисципліни  базової  підготовки</t>
  </si>
  <si>
    <t>Математичні методи оптимізації</t>
  </si>
  <si>
    <t>Математичне моделювання процесів і систем</t>
  </si>
  <si>
    <t>Разом за п.1.1</t>
  </si>
  <si>
    <t xml:space="preserve"> І.2.Навчальні дисципліни базової підготовки (за вибором студентів)</t>
  </si>
  <si>
    <t>Практикум з іншомовного наукового спілкування-2. Практикум з іншомовного наукового спілкування (англійська мова)</t>
  </si>
  <si>
    <t>Педагогіка вищої школи</t>
  </si>
  <si>
    <t>Педагогіки і психології</t>
  </si>
  <si>
    <t>Разом за п.1.2</t>
  </si>
  <si>
    <t>Наукова робота за темою магістерської дисертації-2. Науково-дослідна робота за темою дисертації</t>
  </si>
  <si>
    <t>Науково-дослідна практика</t>
  </si>
  <si>
    <t xml:space="preserve">ІІ.ЦИКЛ ПРОФЕСІЙНОЇ ПІДГОТОВКИ </t>
  </si>
  <si>
    <t>ІІ.2.Навчальні дисципліни професійної та практичної підготовки (за вибором студентів)</t>
  </si>
  <si>
    <t>Блок 1. Інжиніринг, комп’ютерне моделювання та проектування обладнання хімічних і нафто-переробних виробництв</t>
  </si>
  <si>
    <t>8.1</t>
  </si>
  <si>
    <t>Надійність, довговічність та сучасні методи проектування устаткування</t>
  </si>
  <si>
    <t>9.1</t>
  </si>
  <si>
    <t>Процеси перенесення в хімічній інженерії-1. Процеси перенесення в хімічній інженерії</t>
  </si>
  <si>
    <t>10.1</t>
  </si>
  <si>
    <t xml:space="preserve">Процеси перенесення в хімічній інженерії-2. Курсова робота </t>
  </si>
  <si>
    <t>Разом за п.2.2</t>
  </si>
  <si>
    <t>ВСЬОГО ЗА ЦИКЛ ПРОФЕСІЙНОЇ ПІДГОТОВКИ: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</si>
  <si>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</si>
  <si>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</si>
  <si>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</si>
  <si>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(виконується під час СРС)</t>
    </r>
  </si>
  <si>
    <t>Науково-дослідна</t>
  </si>
  <si>
    <t>01.02-07.03.21</t>
  </si>
  <si>
    <t>17.05.2021-31.05.2021</t>
  </si>
  <si>
    <t xml:space="preserve">        РОЗПОДІЛ   ГОДИН ПО ПІДГОТОВЦІ ТА ЗАХИСТУ МАГІСТЕРСЬКОЇ ДИСЕРТАЦІЇ                                                              </t>
  </si>
  <si>
    <t>ЕК  (0,5 х d)</t>
  </si>
  <si>
    <t>0,5 х 4=2</t>
  </si>
  <si>
    <t>Застіпник декана ІХФ</t>
  </si>
  <si>
    <t>Кількість  студентів, які вибрали дисципліну</t>
  </si>
  <si>
    <t>ЛН-91мн (3)</t>
  </si>
  <si>
    <t>Блок 2. Інжиніринг, комп'ютерне моделювання та проектування обладнання целюлозно-паперового виробництва</t>
  </si>
  <si>
    <t>8</t>
  </si>
  <si>
    <t>Дослідження машин та апаратів целюлозно-паперових виробництв</t>
  </si>
  <si>
    <t>9</t>
  </si>
  <si>
    <t>Явища перенесення-1. Явища перенесення</t>
  </si>
  <si>
    <t>10</t>
  </si>
  <si>
    <t>Явища перенесення-2. Курсова робота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</si>
</sst>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b/>
      <sz val="26"/>
      <name val="Arial Cyr"/>
      <charset val="204"/>
    </font>
    <font>
      <sz val="20"/>
      <name val="Arial Cyr"/>
      <charset val="204"/>
    </font>
    <font>
      <b/>
      <sz val="30"/>
      <name val="Arial Cyr"/>
      <charset val="204"/>
    </font>
    <font>
      <b/>
      <sz val="26"/>
      <name val="Arial"/>
      <family val="2"/>
      <charset val="204"/>
    </font>
    <font>
      <b/>
      <sz val="36"/>
      <name val="Arial"/>
      <family val="2"/>
    </font>
    <font>
      <b/>
      <sz val="28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22"/>
      <name val="Arial"/>
      <family val="2"/>
      <charset val="204"/>
    </font>
    <font>
      <sz val="30"/>
      <name val="Arial"/>
      <family val="2"/>
    </font>
    <font>
      <sz val="30"/>
      <name val="Arial Cyr"/>
      <charset val="204"/>
    </font>
    <font>
      <sz val="24"/>
      <name val="Arial"/>
      <family val="2"/>
    </font>
    <font>
      <sz val="24"/>
      <name val="Arial"/>
      <family val="2"/>
      <charset val="204"/>
    </font>
    <font>
      <sz val="30"/>
      <name val="Arial Cyr"/>
      <family val="2"/>
      <charset val="204"/>
    </font>
    <font>
      <sz val="22"/>
      <name val="Arial"/>
      <family val="2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</font>
    <font>
      <sz val="36"/>
      <name val="Arial"/>
      <family val="2"/>
      <charset val="204"/>
    </font>
    <font>
      <sz val="26"/>
      <name val="Arial"/>
      <family val="2"/>
      <charset val="204"/>
    </font>
    <font>
      <sz val="32"/>
      <name val="Arial"/>
      <family val="2"/>
      <charset val="204"/>
    </font>
    <font>
      <sz val="32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28"/>
      <name val="Arial"/>
      <family val="2"/>
      <charset val="204"/>
    </font>
    <font>
      <b/>
      <sz val="11"/>
      <name val="Arial"/>
      <family val="2"/>
      <charset val="204"/>
    </font>
    <font>
      <sz val="36"/>
      <name val="Arial"/>
      <family val="2"/>
    </font>
    <font>
      <sz val="36"/>
      <name val="Arial Cyr"/>
      <charset val="204"/>
    </font>
    <font>
      <b/>
      <sz val="14"/>
      <name val="Arial"/>
      <family val="2"/>
      <charset val="204"/>
    </font>
    <font>
      <sz val="28"/>
      <name val="Arial"/>
      <family val="2"/>
    </font>
    <font>
      <sz val="28"/>
      <name val="Arial Cyr"/>
      <charset val="204"/>
    </font>
    <font>
      <sz val="20"/>
      <name val="Arial"/>
      <family val="2"/>
      <charset val="204"/>
    </font>
    <font>
      <b/>
      <i/>
      <sz val="26"/>
      <name val="Arial"/>
      <family val="2"/>
    </font>
    <font>
      <sz val="26"/>
      <name val="Arial Cyr"/>
      <charset val="204"/>
    </font>
    <font>
      <b/>
      <i/>
      <sz val="12"/>
      <name val="Arial"/>
      <family val="2"/>
      <charset val="204"/>
    </font>
    <font>
      <sz val="11"/>
      <name val="Arial"/>
      <family val="2"/>
    </font>
    <font>
      <sz val="28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14"/>
      <name val="Arial Cyr"/>
      <charset val="204"/>
    </font>
    <font>
      <b/>
      <sz val="22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b/>
      <sz val="36"/>
      <name val="Arial Cyr"/>
      <family val="2"/>
      <charset val="204"/>
    </font>
    <font>
      <sz val="24"/>
      <name val="Arial Cyr"/>
      <charset val="204"/>
    </font>
    <font>
      <b/>
      <sz val="22"/>
      <name val="Arial"/>
      <family val="2"/>
    </font>
    <font>
      <sz val="48"/>
      <name val="Arial"/>
      <family val="2"/>
      <charset val="204"/>
    </font>
    <font>
      <sz val="48"/>
      <name val="Arial Cyr"/>
      <charset val="204"/>
    </font>
    <font>
      <b/>
      <sz val="48"/>
      <name val="Arial"/>
      <family val="2"/>
    </font>
    <font>
      <b/>
      <sz val="42"/>
      <name val="Arial"/>
      <family val="2"/>
    </font>
    <font>
      <sz val="42"/>
      <name val="Arial Cyr"/>
      <charset val="204"/>
    </font>
    <font>
      <b/>
      <sz val="20"/>
      <name val="Arial"/>
      <family val="2"/>
      <charset val="204"/>
    </font>
    <font>
      <b/>
      <sz val="48"/>
      <name val="Arial Cyr"/>
      <charset val="204"/>
    </font>
    <font>
      <b/>
      <sz val="30"/>
      <name val="Arial"/>
      <family val="2"/>
      <charset val="204"/>
    </font>
    <font>
      <sz val="48"/>
      <name val="Arial"/>
      <family val="2"/>
    </font>
    <font>
      <b/>
      <sz val="26"/>
      <name val="Arial Cyr"/>
      <family val="2"/>
      <charset val="204"/>
    </font>
    <font>
      <b/>
      <sz val="32"/>
      <name val="Arial"/>
      <family val="2"/>
      <charset val="204"/>
    </font>
    <font>
      <b/>
      <sz val="23"/>
      <name val="Arial Cyr"/>
      <charset val="204"/>
    </font>
    <font>
      <b/>
      <sz val="14"/>
      <name val="Arial"/>
      <family val="2"/>
    </font>
    <font>
      <b/>
      <sz val="40"/>
      <name val="Arial Cyr"/>
      <family val="2"/>
      <charset val="204"/>
    </font>
    <font>
      <b/>
      <sz val="40"/>
      <name val="Arial"/>
      <family val="2"/>
    </font>
    <font>
      <sz val="40"/>
      <name val="Arial Cyr"/>
      <charset val="204"/>
    </font>
    <font>
      <sz val="42"/>
      <name val="Arial"/>
      <family val="2"/>
      <charset val="204"/>
    </font>
    <font>
      <b/>
      <sz val="18"/>
      <color indexed="27"/>
      <name val="Arial"/>
      <family val="2"/>
      <charset val="204"/>
    </font>
    <font>
      <b/>
      <sz val="42"/>
      <name val="Arial"/>
      <family val="2"/>
      <charset val="204"/>
    </font>
    <font>
      <b/>
      <sz val="20"/>
      <name val="Arial Cyr"/>
      <family val="2"/>
      <charset val="204"/>
    </font>
    <font>
      <sz val="40"/>
      <name val="Arial"/>
      <family val="2"/>
    </font>
    <font>
      <sz val="38"/>
      <name val="Arial"/>
      <family val="2"/>
    </font>
    <font>
      <sz val="38"/>
      <name val="Arial Cyr"/>
      <charset val="204"/>
    </font>
    <font>
      <sz val="30"/>
      <name val="Arial"/>
      <family val="2"/>
      <charset val="204"/>
    </font>
    <font>
      <sz val="3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49" fontId="2" fillId="0" borderId="0" xfId="0" applyNumberFormat="1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6" fillId="0" borderId="1" xfId="0" applyFont="1" applyFill="1" applyBorder="1" applyAlignment="1"/>
    <xf numFmtId="0" fontId="6" fillId="0" borderId="3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/>
    </xf>
    <xf numFmtId="0" fontId="17" fillId="0" borderId="40" xfId="0" applyFont="1" applyFill="1" applyBorder="1" applyAlignment="1">
      <alignment horizontal="center" vertical="center" textRotation="90"/>
    </xf>
    <xf numFmtId="0" fontId="23" fillId="0" borderId="33" xfId="0" applyNumberFormat="1" applyFont="1" applyFill="1" applyBorder="1" applyAlignment="1">
      <alignment horizontal="center" vertical="center" textRotation="90" wrapText="1"/>
    </xf>
    <xf numFmtId="0" fontId="25" fillId="0" borderId="33" xfId="0" applyNumberFormat="1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51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vertical="top"/>
    </xf>
    <xf numFmtId="0" fontId="27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 wrapText="1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>
      <alignment horizontal="center" vertical="center"/>
    </xf>
    <xf numFmtId="0" fontId="27" fillId="0" borderId="59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>
      <alignment horizontal="center" vertical="center"/>
    </xf>
    <xf numFmtId="0" fontId="27" fillId="0" borderId="62" xfId="0" applyNumberFormat="1" applyFont="1" applyFill="1" applyBorder="1" applyAlignment="1">
      <alignment horizontal="center" vertical="center"/>
    </xf>
    <xf numFmtId="0" fontId="27" fillId="0" borderId="63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Fill="1" applyBorder="1"/>
    <xf numFmtId="0" fontId="30" fillId="0" borderId="6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69" xfId="0" applyNumberFormat="1" applyFont="1" applyFill="1" applyBorder="1" applyAlignment="1">
      <alignment horizontal="center" vertical="center" wrapText="1" shrinkToFit="1"/>
    </xf>
    <xf numFmtId="0" fontId="30" fillId="0" borderId="70" xfId="0" applyNumberFormat="1" applyFont="1" applyFill="1" applyBorder="1" applyAlignment="1">
      <alignment horizontal="center" vertical="center" wrapText="1" shrinkToFit="1"/>
    </xf>
    <xf numFmtId="0" fontId="30" fillId="0" borderId="71" xfId="0" applyNumberFormat="1" applyFont="1" applyFill="1" applyBorder="1" applyAlignment="1">
      <alignment horizontal="center" vertical="center" wrapText="1" shrinkToFit="1"/>
    </xf>
    <xf numFmtId="0" fontId="30" fillId="0" borderId="72" xfId="0" applyNumberFormat="1" applyFont="1" applyFill="1" applyBorder="1" applyAlignment="1">
      <alignment horizontal="center" vertical="center" wrapText="1" shrinkToFit="1"/>
    </xf>
    <xf numFmtId="0" fontId="30" fillId="0" borderId="69" xfId="0" applyNumberFormat="1" applyFont="1" applyFill="1" applyBorder="1" applyAlignment="1">
      <alignment horizontal="center" vertical="center" shrinkToFit="1"/>
    </xf>
    <xf numFmtId="0" fontId="30" fillId="0" borderId="70" xfId="0" applyNumberFormat="1" applyFont="1" applyFill="1" applyBorder="1" applyAlignment="1">
      <alignment horizontal="center" vertical="center" shrinkToFit="1"/>
    </xf>
    <xf numFmtId="0" fontId="30" fillId="0" borderId="73" xfId="0" applyNumberFormat="1" applyFont="1" applyFill="1" applyBorder="1" applyAlignment="1">
      <alignment horizontal="center" vertical="center" shrinkToFit="1"/>
    </xf>
    <xf numFmtId="0" fontId="30" fillId="0" borderId="66" xfId="0" applyNumberFormat="1" applyFont="1" applyFill="1" applyBorder="1" applyAlignment="1">
      <alignment horizontal="center" vertical="center" shrinkToFit="1"/>
    </xf>
    <xf numFmtId="0" fontId="30" fillId="0" borderId="7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0" fillId="0" borderId="78" xfId="0" applyNumberFormat="1" applyFont="1" applyFill="1" applyBorder="1" applyAlignment="1">
      <alignment horizontal="center" vertical="center" wrapText="1" shrinkToFit="1"/>
    </xf>
    <xf numFmtId="0" fontId="30" fillId="0" borderId="37" xfId="0" applyNumberFormat="1" applyFont="1" applyFill="1" applyBorder="1" applyAlignment="1">
      <alignment horizontal="center" vertical="center" wrapText="1" shrinkToFit="1"/>
    </xf>
    <xf numFmtId="0" fontId="30" fillId="0" borderId="79" xfId="0" applyNumberFormat="1" applyFont="1" applyFill="1" applyBorder="1" applyAlignment="1">
      <alignment horizontal="center" vertical="center" wrapText="1" shrinkToFit="1"/>
    </xf>
    <xf numFmtId="0" fontId="30" fillId="0" borderId="38" xfId="0" applyNumberFormat="1" applyFont="1" applyFill="1" applyBorder="1" applyAlignment="1">
      <alignment horizontal="center" vertical="center" shrinkToFit="1"/>
    </xf>
    <xf numFmtId="0" fontId="30" fillId="0" borderId="78" xfId="0" applyNumberFormat="1" applyFont="1" applyFill="1" applyBorder="1" applyAlignment="1">
      <alignment horizontal="center" vertical="center" shrinkToFit="1"/>
    </xf>
    <xf numFmtId="0" fontId="30" fillId="0" borderId="80" xfId="0" applyNumberFormat="1" applyFont="1" applyFill="1" applyBorder="1" applyAlignment="1">
      <alignment horizontal="center" vertical="center" shrinkToFit="1"/>
    </xf>
    <xf numFmtId="0" fontId="30" fillId="0" borderId="74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Protection="1"/>
    <xf numFmtId="0" fontId="30" fillId="0" borderId="11" xfId="0" applyFont="1" applyFill="1" applyBorder="1" applyAlignment="1">
      <alignment horizontal="center" vertical="center"/>
    </xf>
    <xf numFmtId="0" fontId="30" fillId="0" borderId="18" xfId="0" applyFont="1" applyFill="1" applyBorder="1" applyProtection="1"/>
    <xf numFmtId="0" fontId="30" fillId="0" borderId="81" xfId="0" applyNumberFormat="1" applyFont="1" applyFill="1" applyBorder="1" applyAlignment="1">
      <alignment horizontal="center" vertical="center" wrapText="1" shrinkToFit="1"/>
    </xf>
    <xf numFmtId="0" fontId="30" fillId="0" borderId="82" xfId="0" applyNumberFormat="1" applyFont="1" applyFill="1" applyBorder="1" applyAlignment="1">
      <alignment horizontal="center" vertical="center" wrapText="1" shrinkToFit="1"/>
    </xf>
    <xf numFmtId="0" fontId="30" fillId="0" borderId="83" xfId="0" applyNumberFormat="1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81" xfId="0" applyNumberFormat="1" applyFont="1" applyFill="1" applyBorder="1" applyAlignment="1">
      <alignment horizontal="center" vertical="center" shrinkToFit="1"/>
    </xf>
    <xf numFmtId="0" fontId="30" fillId="0" borderId="82" xfId="0" applyNumberFormat="1" applyFont="1" applyFill="1" applyBorder="1" applyAlignment="1">
      <alignment horizontal="center" vertical="center" shrinkToFit="1"/>
    </xf>
    <xf numFmtId="0" fontId="30" fillId="0" borderId="84" xfId="0" applyNumberFormat="1" applyFont="1" applyFill="1" applyBorder="1" applyAlignment="1">
      <alignment horizontal="center" vertical="center" shrinkToFit="1"/>
    </xf>
    <xf numFmtId="0" fontId="30" fillId="0" borderId="4" xfId="0" applyNumberFormat="1" applyFont="1" applyFill="1" applyBorder="1" applyAlignment="1">
      <alignment horizontal="center" vertical="center" shrinkToFit="1"/>
    </xf>
    <xf numFmtId="0" fontId="30" fillId="0" borderId="9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 textRotation="90"/>
    </xf>
    <xf numFmtId="0" fontId="34" fillId="0" borderId="0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30" fillId="0" borderId="85" xfId="0" applyFont="1" applyFill="1" applyBorder="1" applyProtection="1"/>
    <xf numFmtId="0" fontId="30" fillId="0" borderId="0" xfId="0" applyFont="1" applyFill="1" applyBorder="1" applyProtection="1"/>
    <xf numFmtId="0" fontId="30" fillId="0" borderId="17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9" fontId="35" fillId="0" borderId="0" xfId="1" applyNumberFormat="1" applyFont="1" applyFill="1" applyBorder="1" applyAlignment="1" applyProtection="1">
      <alignment vertical="center" wrapText="1"/>
    </xf>
    <xf numFmtId="0" fontId="30" fillId="0" borderId="37" xfId="0" applyNumberFormat="1" applyFont="1" applyFill="1" applyBorder="1" applyAlignment="1">
      <alignment horizontal="center" vertical="center" shrinkToFit="1"/>
    </xf>
    <xf numFmtId="0" fontId="30" fillId="0" borderId="78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74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33" xfId="0" applyNumberFormat="1" applyFont="1" applyFill="1" applyBorder="1" applyAlignment="1">
      <alignment horizontal="center" vertical="center" wrapText="1" shrinkToFit="1"/>
    </xf>
    <xf numFmtId="0" fontId="30" fillId="0" borderId="45" xfId="0" applyNumberFormat="1" applyFont="1" applyFill="1" applyBorder="1" applyAlignment="1">
      <alignment horizontal="center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shrinkToFit="1"/>
    </xf>
    <xf numFmtId="0" fontId="30" fillId="0" borderId="33" xfId="0" applyNumberFormat="1" applyFont="1" applyFill="1" applyBorder="1" applyAlignment="1">
      <alignment horizontal="center" vertical="center" shrinkToFit="1"/>
    </xf>
    <xf numFmtId="0" fontId="30" fillId="0" borderId="30" xfId="0" applyNumberFormat="1" applyFont="1" applyFill="1" applyBorder="1" applyAlignment="1">
      <alignment horizontal="center" vertical="center" shrinkToFit="1"/>
    </xf>
    <xf numFmtId="0" fontId="30" fillId="0" borderId="88" xfId="0" applyNumberFormat="1" applyFont="1" applyFill="1" applyBorder="1" applyAlignment="1">
      <alignment horizontal="center" vertical="center" wrapText="1" shrinkToFit="1"/>
    </xf>
    <xf numFmtId="0" fontId="30" fillId="0" borderId="89" xfId="0" applyNumberFormat="1" applyFont="1" applyFill="1" applyBorder="1" applyAlignment="1">
      <alignment horizontal="center" vertical="center" wrapText="1" shrinkToFit="1"/>
    </xf>
    <xf numFmtId="0" fontId="30" fillId="0" borderId="86" xfId="0" applyNumberFormat="1" applyFont="1" applyFill="1" applyBorder="1" applyAlignment="1">
      <alignment horizontal="center" vertical="center" wrapText="1" shrinkToFit="1"/>
    </xf>
    <xf numFmtId="0" fontId="30" fillId="0" borderId="85" xfId="0" applyNumberFormat="1" applyFont="1" applyFill="1" applyBorder="1" applyAlignment="1">
      <alignment horizontal="center" vertical="center" wrapText="1" shrinkToFit="1"/>
    </xf>
    <xf numFmtId="0" fontId="30" fillId="0" borderId="88" xfId="0" applyNumberFormat="1" applyFont="1" applyFill="1" applyBorder="1" applyAlignment="1">
      <alignment horizontal="center" vertical="center" shrinkToFit="1"/>
    </xf>
    <xf numFmtId="0" fontId="30" fillId="0" borderId="89" xfId="0" applyNumberFormat="1" applyFont="1" applyFill="1" applyBorder="1" applyAlignment="1">
      <alignment horizontal="center" vertical="center" shrinkToFit="1"/>
    </xf>
    <xf numFmtId="0" fontId="30" fillId="0" borderId="90" xfId="0" applyNumberFormat="1" applyFont="1" applyFill="1" applyBorder="1" applyAlignment="1">
      <alignment horizontal="center" vertical="center" shrinkToFit="1"/>
    </xf>
    <xf numFmtId="0" fontId="30" fillId="0" borderId="11" xfId="0" applyNumberFormat="1" applyFont="1" applyFill="1" applyBorder="1" applyAlignment="1" applyProtection="1">
      <alignment horizontal="center" vertical="center"/>
    </xf>
    <xf numFmtId="0" fontId="30" fillId="0" borderId="33" xfId="0" applyNumberFormat="1" applyFont="1" applyFill="1" applyBorder="1" applyAlignment="1" applyProtection="1">
      <alignment horizontal="center" vertical="center"/>
    </xf>
    <xf numFmtId="0" fontId="30" fillId="0" borderId="45" xfId="0" applyNumberFormat="1" applyFont="1" applyFill="1" applyBorder="1" applyAlignment="1" applyProtection="1">
      <alignment horizontal="center" vertical="center"/>
    </xf>
    <xf numFmtId="0" fontId="30" fillId="0" borderId="91" xfId="0" applyNumberFormat="1" applyFont="1" applyFill="1" applyBorder="1" applyAlignment="1" applyProtection="1">
      <alignment horizontal="center" vertical="center"/>
    </xf>
    <xf numFmtId="0" fontId="30" fillId="0" borderId="30" xfId="0" applyNumberFormat="1" applyFont="1" applyFill="1" applyBorder="1" applyAlignment="1" applyProtection="1">
      <alignment horizontal="center" vertical="center"/>
    </xf>
    <xf numFmtId="0" fontId="30" fillId="0" borderId="48" xfId="0" applyNumberFormat="1" applyFont="1" applyFill="1" applyBorder="1" applyAlignment="1" applyProtection="1">
      <alignment horizontal="center" vertical="center"/>
    </xf>
    <xf numFmtId="0" fontId="30" fillId="0" borderId="64" xfId="0" applyNumberFormat="1" applyFont="1" applyFill="1" applyBorder="1" applyAlignment="1" applyProtection="1">
      <alignment horizontal="center" vertical="center"/>
    </xf>
    <xf numFmtId="0" fontId="30" fillId="0" borderId="65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 textRotation="90" wrapText="1"/>
    </xf>
    <xf numFmtId="0" fontId="36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Border="1" applyProtection="1"/>
    <xf numFmtId="0" fontId="14" fillId="0" borderId="0" xfId="0" applyNumberFormat="1" applyFont="1" applyFill="1" applyBorder="1" applyAlignment="1" applyProtection="1">
      <alignment horizontal="center" vertical="center" textRotation="90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/>
    <xf numFmtId="49" fontId="32" fillId="0" borderId="66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0" fillId="0" borderId="71" xfId="0" applyNumberFormat="1" applyFont="1" applyFill="1" applyBorder="1" applyAlignment="1">
      <alignment horizontal="center" vertical="center" shrinkToFit="1"/>
    </xf>
    <xf numFmtId="49" fontId="32" fillId="0" borderId="74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0" fillId="0" borderId="93" xfId="0" applyNumberFormat="1" applyFont="1" applyFill="1" applyBorder="1" applyAlignment="1">
      <alignment horizontal="center" vertical="center" shrinkToFit="1"/>
    </xf>
    <xf numFmtId="0" fontId="30" fillId="0" borderId="25" xfId="0" applyNumberFormat="1" applyFont="1" applyFill="1" applyBorder="1" applyAlignment="1">
      <alignment horizontal="center" vertical="center" shrinkToFit="1"/>
    </xf>
    <xf numFmtId="0" fontId="30" fillId="0" borderId="95" xfId="0" applyNumberFormat="1" applyFont="1" applyFill="1" applyBorder="1" applyAlignment="1">
      <alignment horizontal="center" vertical="center" shrinkToFit="1"/>
    </xf>
    <xf numFmtId="0" fontId="30" fillId="0" borderId="96" xfId="0" applyNumberFormat="1" applyFont="1" applyFill="1" applyBorder="1" applyAlignment="1">
      <alignment horizontal="center" vertical="center" shrinkToFit="1"/>
    </xf>
    <xf numFmtId="0" fontId="30" fillId="0" borderId="95" xfId="0" applyNumberFormat="1" applyFont="1" applyFill="1" applyBorder="1" applyAlignment="1">
      <alignment horizontal="center" vertical="center" wrapText="1" shrinkToFit="1"/>
    </xf>
    <xf numFmtId="0" fontId="30" fillId="0" borderId="96" xfId="0" applyNumberFormat="1" applyFont="1" applyFill="1" applyBorder="1" applyAlignment="1">
      <alignment horizontal="center" vertical="center" wrapText="1" shrinkToFit="1"/>
    </xf>
    <xf numFmtId="0" fontId="30" fillId="0" borderId="25" xfId="0" applyNumberFormat="1" applyFont="1" applyFill="1" applyBorder="1" applyAlignment="1">
      <alignment horizontal="center" vertical="center" wrapText="1" shrinkToFit="1"/>
    </xf>
    <xf numFmtId="0" fontId="30" fillId="0" borderId="97" xfId="0" applyNumberFormat="1" applyFont="1" applyFill="1" applyBorder="1" applyAlignment="1">
      <alignment horizontal="center" vertical="center" wrapText="1" shrinkToFit="1"/>
    </xf>
    <xf numFmtId="0" fontId="30" fillId="0" borderId="92" xfId="0" applyNumberFormat="1" applyFont="1" applyFill="1" applyBorder="1" applyAlignment="1">
      <alignment horizontal="center" vertical="center" shrinkToFit="1"/>
    </xf>
    <xf numFmtId="0" fontId="32" fillId="0" borderId="77" xfId="0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shrinkToFit="1"/>
    </xf>
    <xf numFmtId="0" fontId="30" fillId="0" borderId="26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100" xfId="0" applyNumberFormat="1" applyFont="1" applyFill="1" applyBorder="1" applyAlignment="1">
      <alignment horizontal="center" vertical="center" shrinkToFit="1"/>
    </xf>
    <xf numFmtId="0" fontId="30" fillId="0" borderId="86" xfId="0" applyNumberFormat="1" applyFont="1" applyFill="1" applyBorder="1" applyAlignment="1">
      <alignment horizontal="center" vertical="center" shrinkToFit="1"/>
    </xf>
    <xf numFmtId="0" fontId="30" fillId="0" borderId="88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30" fillId="0" borderId="88" xfId="0" applyNumberFormat="1" applyFont="1" applyFill="1" applyBorder="1" applyAlignment="1" applyProtection="1">
      <alignment horizontal="center" vertical="center"/>
    </xf>
    <xf numFmtId="0" fontId="30" fillId="0" borderId="89" xfId="0" applyNumberFormat="1" applyFont="1" applyFill="1" applyBorder="1" applyAlignment="1" applyProtection="1">
      <alignment horizontal="center" vertical="center"/>
    </xf>
    <xf numFmtId="0" fontId="30" fillId="0" borderId="86" xfId="0" applyNumberFormat="1" applyFont="1" applyFill="1" applyBorder="1" applyAlignment="1" applyProtection="1">
      <alignment horizontal="center" vertical="center"/>
    </xf>
    <xf numFmtId="0" fontId="30" fillId="0" borderId="85" xfId="0" applyNumberFormat="1" applyFont="1" applyFill="1" applyBorder="1" applyAlignment="1" applyProtection="1">
      <alignment horizontal="center" vertical="center"/>
    </xf>
    <xf numFmtId="0" fontId="30" fillId="0" borderId="100" xfId="0" applyNumberFormat="1" applyFont="1" applyFill="1" applyBorder="1" applyAlignment="1" applyProtection="1">
      <alignment horizontal="center" vertical="center"/>
    </xf>
    <xf numFmtId="0" fontId="30" fillId="0" borderId="9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30" fillId="0" borderId="101" xfId="0" applyNumberFormat="1" applyFont="1" applyFill="1" applyBorder="1" applyAlignment="1">
      <alignment horizontal="center" vertical="center" shrinkToFit="1"/>
    </xf>
    <xf numFmtId="0" fontId="30" fillId="0" borderId="64" xfId="0" applyNumberFormat="1" applyFont="1" applyFill="1" applyBorder="1" applyAlignment="1">
      <alignment horizontal="center" vertical="center" shrinkToFit="1"/>
    </xf>
    <xf numFmtId="0" fontId="30" fillId="0" borderId="102" xfId="0" applyNumberFormat="1" applyFont="1" applyFill="1" applyBorder="1" applyAlignment="1">
      <alignment horizontal="center" vertical="center" shrinkToFit="1"/>
    </xf>
    <xf numFmtId="0" fontId="30" fillId="0" borderId="91" xfId="0" applyNumberFormat="1" applyFont="1" applyFill="1" applyBorder="1" applyAlignment="1">
      <alignment horizontal="center" vertical="center" shrinkToFit="1"/>
    </xf>
    <xf numFmtId="0" fontId="30" fillId="0" borderId="65" xfId="0" applyNumberFormat="1" applyFont="1" applyFill="1" applyBorder="1" applyAlignment="1">
      <alignment horizontal="center" vertical="center" shrinkToFit="1"/>
    </xf>
    <xf numFmtId="0" fontId="30" fillId="0" borderId="48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textRotation="90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41" fillId="0" borderId="69" xfId="0" applyNumberFormat="1" applyFont="1" applyFill="1" applyBorder="1" applyAlignment="1">
      <alignment horizontal="center" vertical="center"/>
    </xf>
    <xf numFmtId="0" fontId="41" fillId="0" borderId="70" xfId="0" applyNumberFormat="1" applyFont="1" applyFill="1" applyBorder="1" applyAlignment="1">
      <alignment horizontal="center" vertical="center"/>
    </xf>
    <xf numFmtId="0" fontId="41" fillId="0" borderId="73" xfId="0" applyNumberFormat="1" applyFont="1" applyFill="1" applyBorder="1" applyAlignment="1">
      <alignment horizontal="center" vertical="center"/>
    </xf>
    <xf numFmtId="0" fontId="41" fillId="0" borderId="6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41" fillId="0" borderId="92" xfId="0" applyNumberFormat="1" applyFont="1" applyFill="1" applyBorder="1" applyAlignment="1">
      <alignment horizontal="center" vertical="center"/>
    </xf>
    <xf numFmtId="0" fontId="41" fillId="0" borderId="96" xfId="0" applyNumberFormat="1" applyFont="1" applyFill="1" applyBorder="1" applyAlignment="1">
      <alignment horizontal="center" vertical="center"/>
    </xf>
    <xf numFmtId="0" fontId="41" fillId="0" borderId="93" xfId="0" applyNumberFormat="1" applyFont="1" applyFill="1" applyBorder="1" applyAlignment="1">
      <alignment horizontal="center" vertical="center"/>
    </xf>
    <xf numFmtId="0" fontId="41" fillId="0" borderId="95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41" fillId="0" borderId="103" xfId="0" applyNumberFormat="1" applyFont="1" applyFill="1" applyBorder="1" applyAlignment="1">
      <alignment horizontal="center" vertical="center"/>
    </xf>
    <xf numFmtId="0" fontId="41" fillId="0" borderId="49" xfId="0" applyNumberFormat="1" applyFont="1" applyFill="1" applyBorder="1" applyAlignment="1">
      <alignment horizontal="center" vertical="center"/>
    </xf>
    <xf numFmtId="0" fontId="41" fillId="0" borderId="51" xfId="0" applyNumberFormat="1" applyFont="1" applyFill="1" applyBorder="1" applyAlignment="1">
      <alignment horizontal="center" vertical="center"/>
    </xf>
    <xf numFmtId="0" fontId="41" fillId="0" borderId="10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justify" wrapText="1"/>
    </xf>
    <xf numFmtId="0" fontId="26" fillId="0" borderId="0" xfId="0" applyFont="1" applyFill="1" applyBorder="1" applyAlignment="1">
      <alignment vertical="justify"/>
    </xf>
    <xf numFmtId="0" fontId="26" fillId="0" borderId="0" xfId="0" applyFont="1" applyFill="1" applyAlignment="1"/>
    <xf numFmtId="0" fontId="26" fillId="0" borderId="0" xfId="0" applyFont="1" applyFill="1" applyBorder="1" applyAlignment="1"/>
    <xf numFmtId="0" fontId="45" fillId="0" borderId="0" xfId="0" applyFont="1" applyFill="1" applyBorder="1" applyAlignment="1"/>
    <xf numFmtId="0" fontId="26" fillId="0" borderId="0" xfId="0" applyFont="1" applyFill="1" applyAlignment="1">
      <alignment horizontal="center"/>
    </xf>
    <xf numFmtId="49" fontId="46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/>
    <xf numFmtId="49" fontId="14" fillId="0" borderId="1" xfId="0" applyNumberFormat="1" applyFont="1" applyFill="1" applyBorder="1" applyAlignment="1" applyProtection="1">
      <alignment horizontal="left" vertical="justify"/>
    </xf>
    <xf numFmtId="49" fontId="14" fillId="0" borderId="1" xfId="0" applyNumberFormat="1" applyFont="1" applyFill="1" applyBorder="1" applyAlignment="1" applyProtection="1">
      <alignment horizontal="center" vertical="justify"/>
    </xf>
    <xf numFmtId="0" fontId="31" fillId="0" borderId="1" xfId="0" applyFont="1" applyFill="1" applyBorder="1" applyAlignment="1" applyProtection="1"/>
    <xf numFmtId="0" fontId="31" fillId="0" borderId="1" xfId="0" applyFont="1" applyFill="1" applyBorder="1"/>
    <xf numFmtId="0" fontId="31" fillId="0" borderId="0" xfId="0" applyFont="1" applyFill="1" applyBorder="1" applyAlignment="1" applyProtection="1">
      <alignment horizontal="right"/>
    </xf>
    <xf numFmtId="0" fontId="47" fillId="0" borderId="0" xfId="0" applyFont="1" applyFill="1" applyBorder="1" applyAlignment="1" applyProtection="1"/>
    <xf numFmtId="49" fontId="37" fillId="0" borderId="1" xfId="0" applyNumberFormat="1" applyFont="1" applyFill="1" applyBorder="1" applyAlignment="1" applyProtection="1">
      <alignment horizontal="left" vertical="justify"/>
    </xf>
    <xf numFmtId="49" fontId="37" fillId="0" borderId="1" xfId="0" applyNumberFormat="1" applyFont="1" applyFill="1" applyBorder="1" applyAlignment="1" applyProtection="1">
      <alignment horizontal="center" vertical="justify"/>
    </xf>
    <xf numFmtId="0" fontId="10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10" fillId="0" borderId="0" xfId="0" applyFont="1" applyFill="1" applyBorder="1"/>
    <xf numFmtId="0" fontId="49" fillId="0" borderId="0" xfId="0" applyFont="1" applyFill="1" applyBorder="1"/>
    <xf numFmtId="49" fontId="37" fillId="0" borderId="0" xfId="0" applyNumberFormat="1" applyFont="1" applyFill="1" applyBorder="1" applyAlignment="1">
      <alignment horizontal="left" vertical="justify" wrapText="1"/>
    </xf>
    <xf numFmtId="0" fontId="50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center" vertical="justify"/>
    </xf>
    <xf numFmtId="0" fontId="51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/>
    <xf numFmtId="0" fontId="26" fillId="0" borderId="0" xfId="0" applyFont="1" applyFill="1" applyBorder="1" applyAlignment="1" applyProtection="1"/>
    <xf numFmtId="49" fontId="18" fillId="0" borderId="0" xfId="0" applyNumberFormat="1" applyFont="1" applyFill="1" applyBorder="1" applyAlignment="1">
      <alignment vertical="justify"/>
    </xf>
    <xf numFmtId="49" fontId="47" fillId="0" borderId="0" xfId="0" applyNumberFormat="1" applyFont="1" applyFill="1" applyBorder="1" applyAlignment="1" applyProtection="1">
      <alignment horizontal="center" vertical="justify"/>
    </xf>
    <xf numFmtId="0" fontId="52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0" fontId="36" fillId="0" borderId="0" xfId="0" applyFont="1" applyFill="1" applyBorder="1"/>
    <xf numFmtId="0" fontId="48" fillId="0" borderId="0" xfId="0" applyFont="1" applyFill="1" applyBorder="1"/>
    <xf numFmtId="49" fontId="48" fillId="0" borderId="0" xfId="0" applyNumberFormat="1" applyFont="1" applyFill="1" applyBorder="1" applyAlignment="1" applyProtection="1">
      <alignment horizontal="left" vertical="justify"/>
    </xf>
    <xf numFmtId="49" fontId="36" fillId="0" borderId="0" xfId="0" applyNumberFormat="1" applyFont="1" applyFill="1" applyBorder="1" applyAlignment="1" applyProtection="1">
      <alignment horizontal="left" vertical="justify"/>
    </xf>
    <xf numFmtId="49" fontId="36" fillId="0" borderId="0" xfId="0" applyNumberFormat="1" applyFont="1" applyFill="1" applyBorder="1" applyAlignment="1" applyProtection="1">
      <alignment horizontal="center" vertical="justify" wrapText="1"/>
    </xf>
    <xf numFmtId="0" fontId="48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 vertical="justify"/>
    </xf>
    <xf numFmtId="0" fontId="26" fillId="0" borderId="0" xfId="0" applyFont="1" applyFill="1" applyBorder="1" applyProtection="1"/>
    <xf numFmtId="0" fontId="4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 wrapText="1"/>
    </xf>
    <xf numFmtId="0" fontId="5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0" fillId="0" borderId="5" xfId="0" applyFont="1" applyBorder="1" applyAlignment="1">
      <alignment horizontal="center" vertical="center" textRotation="90"/>
    </xf>
    <xf numFmtId="0" fontId="40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top"/>
    </xf>
    <xf numFmtId="0" fontId="40" fillId="0" borderId="40" xfId="0" applyFont="1" applyBorder="1" applyAlignment="1">
      <alignment horizontal="center" vertical="center" textRotation="90"/>
    </xf>
    <xf numFmtId="0" fontId="59" fillId="0" borderId="33" xfId="0" applyNumberFormat="1" applyFont="1" applyFill="1" applyBorder="1" applyAlignment="1">
      <alignment horizontal="center" vertical="center" textRotation="90" wrapText="1"/>
    </xf>
    <xf numFmtId="0" fontId="62" fillId="0" borderId="33" xfId="0" applyNumberFormat="1" applyFont="1" applyFill="1" applyBorder="1" applyAlignment="1">
      <alignment horizontal="center" vertical="center" textRotation="90" wrapText="1"/>
    </xf>
    <xf numFmtId="0" fontId="58" fillId="0" borderId="49" xfId="0" applyFont="1" applyFill="1" applyBorder="1" applyAlignment="1">
      <alignment horizontal="center" vertical="center" textRotation="90" wrapText="1"/>
    </xf>
    <xf numFmtId="0" fontId="58" fillId="0" borderId="50" xfId="0" applyFont="1" applyFill="1" applyBorder="1" applyAlignment="1">
      <alignment horizontal="center" vertical="center" textRotation="90" wrapText="1"/>
    </xf>
    <xf numFmtId="0" fontId="58" fillId="0" borderId="51" xfId="0" applyFont="1" applyFill="1" applyBorder="1" applyAlignment="1">
      <alignment horizontal="center" vertical="center" textRotation="90" wrapText="1"/>
    </xf>
    <xf numFmtId="0" fontId="26" fillId="0" borderId="0" xfId="0" applyFont="1" applyBorder="1" applyAlignment="1">
      <alignment vertical="top"/>
    </xf>
    <xf numFmtId="0" fontId="35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5" fillId="0" borderId="56" xfId="0" applyNumberFormat="1" applyFont="1" applyBorder="1" applyAlignment="1">
      <alignment horizontal="center" vertical="center" wrapText="1"/>
    </xf>
    <xf numFmtId="0" fontId="35" fillId="0" borderId="57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58" xfId="0" applyNumberFormat="1" applyFont="1" applyBorder="1" applyAlignment="1">
      <alignment horizontal="center" vertical="center"/>
    </xf>
    <xf numFmtId="0" fontId="35" fillId="0" borderId="59" xfId="0" applyNumberFormat="1" applyFont="1" applyFill="1" applyBorder="1" applyAlignment="1">
      <alignment horizontal="center" vertical="center"/>
    </xf>
    <xf numFmtId="0" fontId="35" fillId="0" borderId="60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2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57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26" fillId="0" borderId="0" xfId="0" applyFont="1" applyBorder="1"/>
    <xf numFmtId="0" fontId="63" fillId="0" borderId="7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74" xfId="0" applyNumberFormat="1" applyFont="1" applyFill="1" applyBorder="1" applyAlignment="1">
      <alignment horizontal="center" vertical="center" wrapText="1" shrinkToFit="1"/>
    </xf>
    <xf numFmtId="0" fontId="63" fillId="0" borderId="78" xfId="0" applyNumberFormat="1" applyFont="1" applyFill="1" applyBorder="1" applyAlignment="1">
      <alignment horizontal="center" vertical="center" wrapText="1" shrinkToFit="1"/>
    </xf>
    <xf numFmtId="0" fontId="63" fillId="0" borderId="37" xfId="0" applyNumberFormat="1" applyFont="1" applyFill="1" applyBorder="1" applyAlignment="1">
      <alignment horizontal="center" vertical="center" wrapText="1" shrinkToFit="1"/>
    </xf>
    <xf numFmtId="0" fontId="63" fillId="0" borderId="72" xfId="0" applyNumberFormat="1" applyFont="1" applyFill="1" applyBorder="1" applyAlignment="1">
      <alignment horizontal="center" vertical="center" wrapText="1" shrinkToFit="1"/>
    </xf>
    <xf numFmtId="0" fontId="63" fillId="0" borderId="66" xfId="0" applyNumberFormat="1" applyFont="1" applyFill="1" applyBorder="1" applyAlignment="1">
      <alignment horizontal="center" vertical="center" shrinkToFit="1"/>
    </xf>
    <xf numFmtId="0" fontId="63" fillId="0" borderId="70" xfId="0" applyNumberFormat="1" applyFont="1" applyFill="1" applyBorder="1" applyAlignment="1">
      <alignment horizontal="center" vertical="center" shrinkToFit="1"/>
    </xf>
    <xf numFmtId="0" fontId="63" fillId="0" borderId="73" xfId="0" applyNumberFormat="1" applyFont="1" applyFill="1" applyBorder="1" applyAlignment="1">
      <alignment horizontal="center" vertical="center" shrinkToFit="1"/>
    </xf>
    <xf numFmtId="0" fontId="63" fillId="0" borderId="38" xfId="0" applyNumberFormat="1" applyFont="1" applyFill="1" applyBorder="1" applyAlignment="1">
      <alignment horizontal="center" vertical="center" shrinkToFit="1"/>
    </xf>
    <xf numFmtId="0" fontId="63" fillId="0" borderId="78" xfId="0" applyNumberFormat="1" applyFont="1" applyFill="1" applyBorder="1" applyAlignment="1">
      <alignment horizontal="center" vertical="center" shrinkToFit="1"/>
    </xf>
    <xf numFmtId="0" fontId="63" fillId="0" borderId="37" xfId="0" applyNumberFormat="1" applyFont="1" applyFill="1" applyBorder="1" applyAlignment="1">
      <alignment horizontal="center" vertical="center" shrinkToFit="1"/>
    </xf>
    <xf numFmtId="0" fontId="63" fillId="0" borderId="106" xfId="0" applyNumberFormat="1" applyFont="1" applyFill="1" applyBorder="1" applyAlignment="1">
      <alignment horizontal="center" vertical="center" shrinkToFit="1"/>
    </xf>
    <xf numFmtId="0" fontId="63" fillId="0" borderId="6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 wrapText="1" shrinkToFit="1"/>
    </xf>
    <xf numFmtId="0" fontId="63" fillId="0" borderId="33" xfId="0" applyNumberFormat="1" applyFont="1" applyFill="1" applyBorder="1" applyAlignment="1">
      <alignment horizontal="center" vertical="center" wrapText="1" shrinkToFit="1"/>
    </xf>
    <xf numFmtId="0" fontId="63" fillId="0" borderId="45" xfId="0" applyNumberFormat="1" applyFont="1" applyFill="1" applyBorder="1" applyAlignment="1">
      <alignment horizontal="center" vertical="center" wrapText="1" shrinkToFit="1"/>
    </xf>
    <xf numFmtId="0" fontId="63" fillId="0" borderId="16" xfId="0" applyNumberFormat="1" applyFont="1" applyFill="1" applyBorder="1" applyAlignment="1">
      <alignment horizontal="center" vertical="center" wrapText="1" shrinkToFit="1"/>
    </xf>
    <xf numFmtId="0" fontId="63" fillId="0" borderId="11" xfId="0" applyNumberFormat="1" applyFont="1" applyFill="1" applyBorder="1" applyAlignment="1">
      <alignment horizontal="center" vertical="center" shrinkToFit="1"/>
    </xf>
    <xf numFmtId="0" fontId="63" fillId="0" borderId="33" xfId="0" applyNumberFormat="1" applyFont="1" applyFill="1" applyBorder="1" applyAlignment="1">
      <alignment horizontal="center" vertical="center" shrinkToFit="1"/>
    </xf>
    <xf numFmtId="0" fontId="63" fillId="0" borderId="30" xfId="0" applyNumberFormat="1" applyFont="1" applyFill="1" applyBorder="1" applyAlignment="1">
      <alignment horizontal="center" vertical="center" shrinkToFit="1"/>
    </xf>
    <xf numFmtId="0" fontId="63" fillId="0" borderId="31" xfId="0" applyNumberFormat="1" applyFont="1" applyFill="1" applyBorder="1" applyAlignment="1">
      <alignment horizontal="center" vertical="center" shrinkToFit="1"/>
    </xf>
    <xf numFmtId="0" fontId="63" fillId="0" borderId="45" xfId="0" applyNumberFormat="1" applyFont="1" applyFill="1" applyBorder="1" applyAlignment="1">
      <alignment horizontal="center" vertical="center" shrinkToFit="1"/>
    </xf>
    <xf numFmtId="0" fontId="63" fillId="0" borderId="107" xfId="0" applyNumberFormat="1" applyFont="1" applyFill="1" applyBorder="1" applyAlignment="1">
      <alignment horizontal="center" vertical="center" shrinkToFit="1"/>
    </xf>
    <xf numFmtId="0" fontId="63" fillId="0" borderId="31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63" fillId="0" borderId="4" xfId="0" applyNumberFormat="1" applyFont="1" applyFill="1" applyBorder="1" applyAlignment="1">
      <alignment horizontal="center" vertical="center" wrapText="1" shrinkToFit="1"/>
    </xf>
    <xf numFmtId="0" fontId="63" fillId="0" borderId="82" xfId="0" applyNumberFormat="1" applyFont="1" applyFill="1" applyBorder="1" applyAlignment="1">
      <alignment horizontal="center" vertical="center" wrapText="1" shrinkToFit="1"/>
    </xf>
    <xf numFmtId="0" fontId="63" fillId="0" borderId="83" xfId="0" applyNumberFormat="1" applyFont="1" applyFill="1" applyBorder="1" applyAlignment="1">
      <alignment horizontal="center" vertical="center" wrapText="1" shrinkToFit="1"/>
    </xf>
    <xf numFmtId="0" fontId="63" fillId="0" borderId="10" xfId="0" applyNumberFormat="1" applyFont="1" applyFill="1" applyBorder="1" applyAlignment="1">
      <alignment horizontal="center" vertical="center" wrapText="1" shrinkToFit="1"/>
    </xf>
    <xf numFmtId="0" fontId="63" fillId="0" borderId="4" xfId="0" applyNumberFormat="1" applyFont="1" applyFill="1" applyBorder="1" applyAlignment="1">
      <alignment horizontal="center" vertical="center" shrinkToFit="1"/>
    </xf>
    <xf numFmtId="0" fontId="63" fillId="0" borderId="82" xfId="0" applyNumberFormat="1" applyFont="1" applyFill="1" applyBorder="1" applyAlignment="1">
      <alignment horizontal="center" vertical="center" shrinkToFit="1"/>
    </xf>
    <xf numFmtId="0" fontId="63" fillId="0" borderId="84" xfId="0" applyNumberFormat="1" applyFont="1" applyFill="1" applyBorder="1" applyAlignment="1">
      <alignment horizontal="center" vertical="center" shrinkToFit="1"/>
    </xf>
    <xf numFmtId="0" fontId="63" fillId="0" borderId="81" xfId="0" applyNumberFormat="1" applyFont="1" applyFill="1" applyBorder="1" applyAlignment="1">
      <alignment horizontal="center" vertical="center" shrinkToFit="1"/>
    </xf>
    <xf numFmtId="0" fontId="63" fillId="0" borderId="83" xfId="0" applyNumberFormat="1" applyFont="1" applyFill="1" applyBorder="1" applyAlignment="1">
      <alignment horizontal="center" vertical="center" shrinkToFit="1"/>
    </xf>
    <xf numFmtId="0" fontId="63" fillId="0" borderId="81" xfId="0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17" fillId="0" borderId="0" xfId="0" applyFont="1" applyBorder="1" applyProtection="1"/>
    <xf numFmtId="0" fontId="54" fillId="0" borderId="88" xfId="0" applyNumberFormat="1" applyFont="1" applyBorder="1" applyAlignment="1" applyProtection="1">
      <alignment horizontal="center" vertical="center"/>
    </xf>
    <xf numFmtId="0" fontId="54" fillId="0" borderId="89" xfId="0" applyNumberFormat="1" applyFont="1" applyBorder="1" applyAlignment="1" applyProtection="1">
      <alignment horizontal="center" vertical="center"/>
    </xf>
    <xf numFmtId="0" fontId="54" fillId="0" borderId="86" xfId="0" applyNumberFormat="1" applyFont="1" applyFill="1" applyBorder="1" applyAlignment="1" applyProtection="1">
      <alignment horizontal="center" vertical="center"/>
    </xf>
    <xf numFmtId="0" fontId="54" fillId="0" borderId="85" xfId="0" applyNumberFormat="1" applyFont="1" applyFill="1" applyBorder="1" applyAlignment="1" applyProtection="1">
      <alignment horizontal="center" vertical="center"/>
    </xf>
    <xf numFmtId="0" fontId="54" fillId="0" borderId="88" xfId="0" applyNumberFormat="1" applyFont="1" applyFill="1" applyBorder="1" applyAlignment="1" applyProtection="1">
      <alignment horizontal="center" vertical="center"/>
    </xf>
    <xf numFmtId="0" fontId="54" fillId="0" borderId="89" xfId="0" applyNumberFormat="1" applyFont="1" applyFill="1" applyBorder="1" applyAlignment="1" applyProtection="1">
      <alignment horizontal="center" vertical="center"/>
    </xf>
    <xf numFmtId="0" fontId="54" fillId="0" borderId="90" xfId="0" applyNumberFormat="1" applyFont="1" applyFill="1" applyBorder="1" applyAlignment="1" applyProtection="1">
      <alignment horizontal="center" vertical="center"/>
    </xf>
    <xf numFmtId="0" fontId="54" fillId="0" borderId="100" xfId="0" applyNumberFormat="1" applyFont="1" applyFill="1" applyBorder="1" applyAlignment="1" applyProtection="1">
      <alignment horizontal="center" vertical="center"/>
    </xf>
    <xf numFmtId="0" fontId="14" fillId="0" borderId="9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textRotation="90"/>
    </xf>
    <xf numFmtId="0" fontId="34" fillId="0" borderId="0" xfId="0" applyNumberFormat="1" applyFont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 wrapText="1"/>
    </xf>
    <xf numFmtId="0" fontId="54" fillId="0" borderId="48" xfId="0" applyNumberFormat="1" applyFont="1" applyFill="1" applyBorder="1" applyAlignment="1">
      <alignment horizontal="center" vertical="center" shrinkToFit="1"/>
    </xf>
    <xf numFmtId="0" fontId="54" fillId="0" borderId="64" xfId="0" applyNumberFormat="1" applyFont="1" applyBorder="1" applyAlignment="1">
      <alignment horizontal="center" vertical="center" shrinkToFit="1"/>
    </xf>
    <xf numFmtId="0" fontId="54" fillId="0" borderId="102" xfId="0" applyNumberFormat="1" applyFont="1" applyFill="1" applyBorder="1" applyAlignment="1">
      <alignment horizontal="center" vertical="center" shrinkToFit="1"/>
    </xf>
    <xf numFmtId="0" fontId="54" fillId="0" borderId="91" xfId="0" applyNumberFormat="1" applyFont="1" applyFill="1" applyBorder="1" applyAlignment="1">
      <alignment horizontal="center" vertical="center" shrinkToFit="1"/>
    </xf>
    <xf numFmtId="0" fontId="54" fillId="0" borderId="64" xfId="0" applyNumberFormat="1" applyFont="1" applyFill="1" applyBorder="1" applyAlignment="1">
      <alignment horizontal="center" vertical="center" shrinkToFit="1"/>
    </xf>
    <xf numFmtId="0" fontId="54" fillId="0" borderId="65" xfId="0" applyNumberFormat="1" applyFont="1" applyFill="1" applyBorder="1" applyAlignment="1">
      <alignment horizontal="center" vertical="center" shrinkToFit="1"/>
    </xf>
    <xf numFmtId="0" fontId="54" fillId="0" borderId="101" xfId="0" applyNumberFormat="1" applyFont="1" applyFill="1" applyBorder="1" applyAlignment="1">
      <alignment horizontal="center" vertical="center" shrinkToFit="1"/>
    </xf>
    <xf numFmtId="0" fontId="63" fillId="0" borderId="101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textRotation="90"/>
    </xf>
    <xf numFmtId="0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top"/>
    </xf>
    <xf numFmtId="0" fontId="65" fillId="0" borderId="38" xfId="0" applyNumberFormat="1" applyFont="1" applyFill="1" applyBorder="1" applyAlignment="1">
      <alignment horizontal="center" vertical="center"/>
    </xf>
    <xf numFmtId="0" fontId="65" fillId="0" borderId="78" xfId="0" applyNumberFormat="1" applyFont="1" applyFill="1" applyBorder="1" applyAlignment="1">
      <alignment horizontal="center" vertical="center"/>
    </xf>
    <xf numFmtId="0" fontId="65" fillId="0" borderId="80" xfId="0" applyNumberFormat="1" applyFont="1" applyFill="1" applyBorder="1" applyAlignment="1">
      <alignment horizontal="center" vertical="center"/>
    </xf>
    <xf numFmtId="0" fontId="65" fillId="0" borderId="74" xfId="0" applyNumberFormat="1" applyFont="1" applyFill="1" applyBorder="1" applyAlignment="1">
      <alignment horizontal="center" vertical="center"/>
    </xf>
    <xf numFmtId="0" fontId="65" fillId="0" borderId="92" xfId="0" applyNumberFormat="1" applyFont="1" applyFill="1" applyBorder="1" applyAlignment="1">
      <alignment horizontal="center" vertical="center"/>
    </xf>
    <xf numFmtId="0" fontId="65" fillId="0" borderId="96" xfId="0" applyNumberFormat="1" applyFont="1" applyFill="1" applyBorder="1" applyAlignment="1">
      <alignment horizontal="center" vertical="center"/>
    </xf>
    <xf numFmtId="0" fontId="65" fillId="0" borderId="93" xfId="0" applyNumberFormat="1" applyFont="1" applyFill="1" applyBorder="1" applyAlignment="1">
      <alignment horizontal="center" vertical="center"/>
    </xf>
    <xf numFmtId="0" fontId="65" fillId="0" borderId="95" xfId="0" applyNumberFormat="1" applyFont="1" applyFill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65" fillId="0" borderId="103" xfId="0" applyNumberFormat="1" applyFont="1" applyFill="1" applyBorder="1" applyAlignment="1">
      <alignment horizontal="center" vertical="center"/>
    </xf>
    <xf numFmtId="0" fontId="65" fillId="0" borderId="49" xfId="0" applyNumberFormat="1" applyFont="1" applyFill="1" applyBorder="1" applyAlignment="1">
      <alignment horizontal="center" vertical="center"/>
    </xf>
    <xf numFmtId="0" fontId="65" fillId="0" borderId="51" xfId="0" applyNumberFormat="1" applyFont="1" applyFill="1" applyBorder="1" applyAlignment="1">
      <alignment horizontal="center" vertical="center"/>
    </xf>
    <xf numFmtId="0" fontId="65" fillId="0" borderId="104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 wrapText="1"/>
    </xf>
    <xf numFmtId="0" fontId="54" fillId="0" borderId="6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justify" wrapText="1"/>
    </xf>
    <xf numFmtId="0" fontId="70" fillId="0" borderId="70" xfId="0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4" fillId="0" borderId="109" xfId="0" applyNumberFormat="1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justify" wrapText="1"/>
    </xf>
    <xf numFmtId="0" fontId="4" fillId="0" borderId="8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54" fillId="0" borderId="68" xfId="0" applyFont="1" applyBorder="1" applyAlignment="1">
      <alignment horizontal="center" vertical="center"/>
    </xf>
    <xf numFmtId="0" fontId="63" fillId="0" borderId="104" xfId="0" applyFont="1" applyBorder="1" applyAlignment="1">
      <alignment horizontal="center" vertical="center" wrapText="1"/>
    </xf>
    <xf numFmtId="49" fontId="63" fillId="0" borderId="35" xfId="0" applyNumberFormat="1" applyFont="1" applyBorder="1" applyAlignment="1">
      <alignment horizontal="center" vertical="justify" wrapText="1"/>
    </xf>
    <xf numFmtId="0" fontId="63" fillId="0" borderId="49" xfId="0" applyFont="1" applyBorder="1" applyAlignment="1">
      <alignment horizontal="center" vertical="center" wrapText="1"/>
    </xf>
    <xf numFmtId="0" fontId="30" fillId="0" borderId="113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Fill="1" applyBorder="1" applyAlignment="1">
      <alignment horizontal="left" vertical="center"/>
    </xf>
    <xf numFmtId="0" fontId="26" fillId="0" borderId="96" xfId="0" applyFont="1" applyBorder="1"/>
    <xf numFmtId="0" fontId="15" fillId="0" borderId="118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119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38" fillId="0" borderId="129" xfId="0" applyFont="1" applyBorder="1" applyAlignment="1">
      <alignment horizontal="center" vertical="center" wrapText="1"/>
    </xf>
    <xf numFmtId="0" fontId="38" fillId="0" borderId="132" xfId="0" applyFont="1" applyBorder="1" applyAlignment="1">
      <alignment horizontal="center" vertical="center" wrapText="1"/>
    </xf>
    <xf numFmtId="0" fontId="38" fillId="0" borderId="133" xfId="0" applyFont="1" applyBorder="1" applyAlignment="1">
      <alignment horizontal="center" vertical="center" wrapText="1"/>
    </xf>
    <xf numFmtId="0" fontId="38" fillId="0" borderId="134" xfId="0" applyFont="1" applyBorder="1" applyAlignment="1">
      <alignment horizontal="center" vertical="center" wrapText="1"/>
    </xf>
    <xf numFmtId="0" fontId="15" fillId="0" borderId="133" xfId="0" applyNumberFormat="1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135" xfId="0" applyFont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0" fontId="38" fillId="0" borderId="141" xfId="0" applyFont="1" applyBorder="1" applyAlignment="1">
      <alignment horizontal="center" vertical="center" wrapText="1"/>
    </xf>
    <xf numFmtId="0" fontId="15" fillId="0" borderId="14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49" fontId="55" fillId="0" borderId="54" xfId="0" applyNumberFormat="1" applyFont="1" applyBorder="1" applyAlignment="1">
      <alignment horizontal="center" vertical="center" wrapText="1"/>
    </xf>
    <xf numFmtId="0" fontId="38" fillId="0" borderId="118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0" fontId="38" fillId="0" borderId="118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26" fillId="0" borderId="26" xfId="0" applyFont="1" applyBorder="1"/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 vertical="justify" wrapText="1"/>
    </xf>
    <xf numFmtId="49" fontId="15" fillId="0" borderId="14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justify" wrapText="1"/>
    </xf>
    <xf numFmtId="49" fontId="30" fillId="0" borderId="118" xfId="0" applyNumberFormat="1" applyFont="1" applyBorder="1" applyAlignment="1">
      <alignment horizontal="center" vertical="center"/>
    </xf>
    <xf numFmtId="0" fontId="30" fillId="0" borderId="117" xfId="0" applyFont="1" applyBorder="1" applyAlignment="1" applyProtection="1">
      <alignment horizontal="center" vertical="center"/>
    </xf>
    <xf numFmtId="0" fontId="52" fillId="0" borderId="0" xfId="0" applyFont="1" applyBorder="1" applyAlignment="1">
      <alignment horizontal="center" vertical="justify" wrapText="1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justify" wrapText="1"/>
    </xf>
    <xf numFmtId="49" fontId="26" fillId="0" borderId="78" xfId="0" applyNumberFormat="1" applyFont="1" applyBorder="1" applyAlignment="1">
      <alignment horizontal="center" vertical="justify" wrapText="1"/>
    </xf>
    <xf numFmtId="49" fontId="26" fillId="0" borderId="37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justify" wrapText="1"/>
    </xf>
    <xf numFmtId="0" fontId="26" fillId="0" borderId="0" xfId="0" applyFont="1" applyBorder="1" applyAlignment="1">
      <alignment horizontal="center" vertical="justify" wrapText="1"/>
    </xf>
    <xf numFmtId="0" fontId="26" fillId="0" borderId="0" xfId="0" applyNumberFormat="1" applyFont="1" applyBorder="1" applyAlignment="1"/>
    <xf numFmtId="49" fontId="26" fillId="0" borderId="0" xfId="0" applyNumberFormat="1" applyFont="1" applyBorder="1" applyAlignment="1"/>
    <xf numFmtId="0" fontId="26" fillId="0" borderId="78" xfId="0" applyFont="1" applyBorder="1"/>
    <xf numFmtId="0" fontId="26" fillId="0" borderId="0" xfId="0" applyNumberFormat="1" applyFont="1" applyBorder="1"/>
    <xf numFmtId="49" fontId="26" fillId="0" borderId="0" xfId="0" applyNumberFormat="1" applyFont="1" applyBorder="1"/>
    <xf numFmtId="49" fontId="53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vertical="justify"/>
    </xf>
    <xf numFmtId="0" fontId="26" fillId="0" borderId="0" xfId="0" applyFont="1" applyAlignment="1"/>
    <xf numFmtId="0" fontId="45" fillId="0" borderId="0" xfId="0" applyFont="1" applyFill="1" applyAlignment="1"/>
    <xf numFmtId="0" fontId="37" fillId="0" borderId="0" xfId="0" applyFont="1" applyBorder="1"/>
    <xf numFmtId="0" fontId="26" fillId="0" borderId="0" xfId="0" applyFont="1" applyBorder="1" applyAlignment="1"/>
    <xf numFmtId="0" fontId="2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/>
    <xf numFmtId="49" fontId="14" fillId="0" borderId="1" xfId="0" applyNumberFormat="1" applyFont="1" applyBorder="1" applyAlignment="1" applyProtection="1">
      <alignment horizontal="left" vertical="justify"/>
    </xf>
    <xf numFmtId="49" fontId="14" fillId="0" borderId="1" xfId="0" applyNumberFormat="1" applyFont="1" applyBorder="1" applyAlignment="1" applyProtection="1">
      <alignment horizontal="center" vertical="justify"/>
    </xf>
    <xf numFmtId="0" fontId="31" fillId="0" borderId="1" xfId="0" applyFont="1" applyBorder="1" applyAlignment="1" applyProtection="1"/>
    <xf numFmtId="0" fontId="26" fillId="0" borderId="1" xfId="0" applyFont="1" applyBorder="1"/>
    <xf numFmtId="0" fontId="31" fillId="0" borderId="1" xfId="0" applyFont="1" applyBorder="1"/>
    <xf numFmtId="0" fontId="31" fillId="0" borderId="0" xfId="0" applyFont="1" applyBorder="1" applyAlignment="1" applyProtection="1"/>
    <xf numFmtId="0" fontId="31" fillId="0" borderId="0" xfId="0" applyFont="1" applyBorder="1" applyAlignment="1" applyProtection="1">
      <alignment horizontal="right"/>
    </xf>
    <xf numFmtId="0" fontId="47" fillId="0" borderId="0" xfId="0" applyFont="1" applyBorder="1" applyAlignment="1" applyProtection="1"/>
    <xf numFmtId="0" fontId="49" fillId="0" borderId="0" xfId="0" applyFont="1" applyBorder="1"/>
    <xf numFmtId="49" fontId="37" fillId="0" borderId="0" xfId="0" applyNumberFormat="1" applyFont="1" applyBorder="1" applyAlignment="1">
      <alignment horizontal="left" vertical="justify" wrapText="1"/>
    </xf>
    <xf numFmtId="0" fontId="50" fillId="0" borderId="0" xfId="0" applyFont="1" applyBorder="1" applyAlignment="1" applyProtection="1"/>
    <xf numFmtId="49" fontId="37" fillId="0" borderId="0" xfId="0" applyNumberFormat="1" applyFont="1" applyBorder="1" applyAlignment="1" applyProtection="1">
      <alignment horizontal="center" vertical="justify"/>
    </xf>
    <xf numFmtId="0" fontId="51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left" vertical="justify"/>
    </xf>
    <xf numFmtId="0" fontId="51" fillId="0" borderId="0" xfId="0" applyFont="1" applyBorder="1" applyAlignment="1" applyProtection="1"/>
    <xf numFmtId="0" fontId="26" fillId="0" borderId="0" xfId="0" applyFont="1" applyBorder="1" applyAlignment="1" applyProtection="1"/>
    <xf numFmtId="49" fontId="18" fillId="0" borderId="0" xfId="0" applyNumberFormat="1" applyFont="1" applyBorder="1" applyAlignment="1">
      <alignment vertical="justify"/>
    </xf>
    <xf numFmtId="49" fontId="47" fillId="0" borderId="0" xfId="0" applyNumberFormat="1" applyFont="1" applyBorder="1" applyAlignment="1" applyProtection="1">
      <alignment horizontal="center" vertical="justify"/>
    </xf>
    <xf numFmtId="0" fontId="52" fillId="0" borderId="0" xfId="0" applyFont="1" applyBorder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Fill="1" applyAlignment="1" applyProtection="1"/>
    <xf numFmtId="0" fontId="36" fillId="0" borderId="0" xfId="0" applyFont="1" applyBorder="1"/>
    <xf numFmtId="0" fontId="48" fillId="0" borderId="0" xfId="0" applyFont="1" applyBorder="1"/>
    <xf numFmtId="49" fontId="48" fillId="0" borderId="0" xfId="0" applyNumberFormat="1" applyFont="1" applyBorder="1" applyAlignment="1" applyProtection="1">
      <alignment horizontal="left" vertical="justify"/>
    </xf>
    <xf numFmtId="49" fontId="36" fillId="0" borderId="0" xfId="0" applyNumberFormat="1" applyFont="1" applyBorder="1" applyAlignment="1" applyProtection="1">
      <alignment horizontal="left" vertical="justify"/>
    </xf>
    <xf numFmtId="49" fontId="36" fillId="0" borderId="0" xfId="0" applyNumberFormat="1" applyFont="1" applyBorder="1" applyAlignment="1" applyProtection="1">
      <alignment horizontal="center" vertical="justify" wrapText="1"/>
    </xf>
    <xf numFmtId="0" fontId="48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 vertical="justify"/>
    </xf>
    <xf numFmtId="0" fontId="26" fillId="0" borderId="0" xfId="0" applyFont="1" applyBorder="1" applyProtection="1"/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vertical="top"/>
    </xf>
    <xf numFmtId="0" fontId="54" fillId="0" borderId="0" xfId="0" applyFont="1" applyBorder="1"/>
    <xf numFmtId="0" fontId="2" fillId="0" borderId="0" xfId="0" applyFont="1" applyBorder="1" applyAlignment="1">
      <alignment horizontal="center"/>
    </xf>
    <xf numFmtId="0" fontId="55" fillId="0" borderId="6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justify" wrapText="1"/>
    </xf>
    <xf numFmtId="0" fontId="55" fillId="0" borderId="70" xfId="0" applyFont="1" applyBorder="1" applyAlignment="1">
      <alignment horizontal="center" vertical="center" wrapText="1"/>
    </xf>
    <xf numFmtId="0" fontId="55" fillId="0" borderId="109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justify" wrapText="1"/>
    </xf>
    <xf numFmtId="0" fontId="54" fillId="0" borderId="82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justify" wrapText="1"/>
    </xf>
    <xf numFmtId="0" fontId="48" fillId="0" borderId="49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6" fillId="0" borderId="3" xfId="0" applyFont="1" applyBorder="1" applyAlignment="1">
      <alignment horizontal="left"/>
    </xf>
    <xf numFmtId="0" fontId="56" fillId="0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0" fontId="7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0" fillId="0" borderId="5" xfId="0" applyFont="1" applyFill="1" applyBorder="1" applyAlignment="1">
      <alignment horizontal="center" vertical="center" textRotation="90"/>
    </xf>
    <xf numFmtId="0" fontId="40" fillId="0" borderId="0" xfId="0" applyFont="1" applyFill="1" applyBorder="1" applyAlignment="1">
      <alignment horizontal="center" vertical="center" textRotation="90"/>
    </xf>
    <xf numFmtId="0" fontId="58" fillId="0" borderId="26" xfId="0" applyFont="1" applyFill="1" applyBorder="1" applyAlignment="1">
      <alignment horizontal="center" vertical="center" textRotation="90" wrapText="1"/>
    </xf>
    <xf numFmtId="0" fontId="58" fillId="0" borderId="32" xfId="0" applyFont="1" applyFill="1" applyBorder="1" applyAlignment="1">
      <alignment horizontal="center" vertical="center" textRotation="90" wrapText="1"/>
    </xf>
    <xf numFmtId="0" fontId="58" fillId="0" borderId="24" xfId="0" applyFont="1" applyFill="1" applyBorder="1" applyAlignment="1">
      <alignment horizontal="center" vertical="center" textRotation="90" wrapText="1"/>
    </xf>
    <xf numFmtId="0" fontId="58" fillId="0" borderId="2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 applyProtection="1">
      <alignment horizontal="center"/>
    </xf>
    <xf numFmtId="0" fontId="31" fillId="0" borderId="0" xfId="0" applyFont="1" applyBorder="1" applyProtection="1"/>
    <xf numFmtId="0" fontId="31" fillId="0" borderId="0" xfId="0" applyNumberFormat="1" applyFont="1" applyBorder="1" applyAlignment="1" applyProtection="1">
      <alignment horizontal="center" wrapText="1"/>
    </xf>
    <xf numFmtId="0" fontId="30" fillId="0" borderId="72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69" xfId="0" applyNumberFormat="1" applyFont="1" applyFill="1" applyBorder="1" applyAlignment="1">
      <alignment horizontal="center" vertical="center" wrapText="1" shrinkToFit="1"/>
    </xf>
    <xf numFmtId="0" fontId="63" fillId="0" borderId="70" xfId="0" applyNumberFormat="1" applyFont="1" applyFill="1" applyBorder="1" applyAlignment="1">
      <alignment horizontal="center" vertical="center" wrapText="1" shrinkToFit="1"/>
    </xf>
    <xf numFmtId="0" fontId="63" fillId="0" borderId="71" xfId="0" applyNumberFormat="1" applyFont="1" applyFill="1" applyBorder="1" applyAlignment="1">
      <alignment horizontal="center" vertical="center" wrapText="1" shrinkToFit="1"/>
    </xf>
    <xf numFmtId="0" fontId="63" fillId="0" borderId="69" xfId="0" applyNumberFormat="1" applyFont="1" applyFill="1" applyBorder="1" applyAlignment="1">
      <alignment horizontal="center" vertical="center" shrinkToFit="1"/>
    </xf>
    <xf numFmtId="0" fontId="63" fillId="0" borderId="71" xfId="0" applyNumberFormat="1" applyFont="1" applyFill="1" applyBorder="1" applyAlignment="1">
      <alignment horizontal="center" vertical="center" shrinkToFit="1"/>
    </xf>
    <xf numFmtId="0" fontId="79" fillId="0" borderId="66" xfId="0" applyFont="1" applyFill="1" applyBorder="1" applyAlignment="1">
      <alignment horizontal="center" vertical="center"/>
    </xf>
    <xf numFmtId="0" fontId="79" fillId="0" borderId="70" xfId="0" applyFont="1" applyFill="1" applyBorder="1" applyAlignment="1">
      <alignment horizontal="center" vertical="center"/>
    </xf>
    <xf numFmtId="0" fontId="79" fillId="0" borderId="73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63" fillId="0" borderId="38" xfId="0" applyNumberFormat="1" applyFont="1" applyFill="1" applyBorder="1" applyAlignment="1">
      <alignment horizontal="center" vertical="center" wrapText="1" shrinkToFit="1"/>
    </xf>
    <xf numFmtId="0" fontId="63" fillId="0" borderId="79" xfId="0" applyNumberFormat="1" applyFont="1" applyFill="1" applyBorder="1" applyAlignment="1">
      <alignment horizontal="center" vertical="center" wrapText="1" shrinkToFit="1"/>
    </xf>
    <xf numFmtId="0" fontId="63" fillId="0" borderId="80" xfId="0" applyNumberFormat="1" applyFont="1" applyFill="1" applyBorder="1" applyAlignment="1">
      <alignment horizontal="center" vertical="center" shrinkToFit="1"/>
    </xf>
    <xf numFmtId="0" fontId="63" fillId="0" borderId="74" xfId="0" applyNumberFormat="1" applyFont="1" applyFill="1" applyBorder="1" applyAlignment="1">
      <alignment horizontal="center" vertical="center" shrinkToFit="1"/>
    </xf>
    <xf numFmtId="0" fontId="79" fillId="0" borderId="74" xfId="0" applyFont="1" applyFill="1" applyBorder="1" applyAlignment="1">
      <alignment horizontal="center" vertical="center"/>
    </xf>
    <xf numFmtId="0" fontId="79" fillId="0" borderId="78" xfId="0" applyFont="1" applyFill="1" applyBorder="1" applyAlignment="1">
      <alignment horizontal="center" vertical="center"/>
    </xf>
    <xf numFmtId="0" fontId="79" fillId="0" borderId="80" xfId="0" applyFont="1" applyFill="1" applyBorder="1" applyAlignment="1">
      <alignment horizontal="center" vertical="center"/>
    </xf>
    <xf numFmtId="0" fontId="54" fillId="0" borderId="81" xfId="0" applyNumberFormat="1" applyFont="1" applyFill="1" applyBorder="1" applyAlignment="1">
      <alignment horizontal="center" vertical="center" wrapText="1" shrinkToFit="1"/>
    </xf>
    <xf numFmtId="0" fontId="54" fillId="0" borderId="82" xfId="0" applyNumberFormat="1" applyFont="1" applyFill="1" applyBorder="1" applyAlignment="1">
      <alignment horizontal="center" vertical="center" wrapText="1" shrinkToFit="1"/>
    </xf>
    <xf numFmtId="0" fontId="54" fillId="0" borderId="83" xfId="0" applyNumberFormat="1" applyFont="1" applyFill="1" applyBorder="1" applyAlignment="1">
      <alignment horizontal="center" vertical="center" wrapText="1" shrinkToFit="1"/>
    </xf>
    <xf numFmtId="0" fontId="54" fillId="0" borderId="10" xfId="0" applyNumberFormat="1" applyFont="1" applyFill="1" applyBorder="1" applyAlignment="1">
      <alignment horizontal="center" vertical="center" wrapText="1" shrinkToFit="1"/>
    </xf>
    <xf numFmtId="0" fontId="54" fillId="0" borderId="81" xfId="0" applyNumberFormat="1" applyFont="1" applyFill="1" applyBorder="1" applyAlignment="1">
      <alignment horizontal="center" vertical="center" shrinkToFit="1"/>
    </xf>
    <xf numFmtId="0" fontId="54" fillId="0" borderId="82" xfId="0" applyNumberFormat="1" applyFont="1" applyFill="1" applyBorder="1" applyAlignment="1">
      <alignment horizontal="center" vertical="center" shrinkToFit="1"/>
    </xf>
    <xf numFmtId="0" fontId="54" fillId="0" borderId="84" xfId="0" applyNumberFormat="1" applyFont="1" applyFill="1" applyBorder="1" applyAlignment="1">
      <alignment horizontal="center" vertical="center" shrinkToFit="1"/>
    </xf>
    <xf numFmtId="0" fontId="54" fillId="0" borderId="4" xfId="0" applyNumberFormat="1" applyFont="1" applyFill="1" applyBorder="1" applyAlignment="1">
      <alignment horizontal="center" vertical="center" shrinkToFit="1"/>
    </xf>
    <xf numFmtId="0" fontId="79" fillId="0" borderId="4" xfId="0" applyNumberFormat="1" applyFont="1" applyFill="1" applyBorder="1" applyAlignment="1">
      <alignment horizontal="center" vertical="center" shrinkToFit="1"/>
    </xf>
    <xf numFmtId="0" fontId="79" fillId="0" borderId="82" xfId="0" applyNumberFormat="1" applyFont="1" applyFill="1" applyBorder="1" applyAlignment="1">
      <alignment horizontal="center" vertical="center" shrinkToFit="1"/>
    </xf>
    <xf numFmtId="0" fontId="79" fillId="0" borderId="84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Fill="1" applyBorder="1" applyAlignment="1" applyProtection="1">
      <alignment horizontal="center" vertical="center"/>
    </xf>
    <xf numFmtId="0" fontId="55" fillId="0" borderId="17" xfId="0" applyFont="1" applyFill="1" applyBorder="1" applyAlignment="1" applyProtection="1">
      <alignment horizontal="center" vertical="center" wrapText="1"/>
    </xf>
    <xf numFmtId="0" fontId="55" fillId="0" borderId="18" xfId="0" applyFont="1" applyFill="1" applyBorder="1" applyAlignment="1" applyProtection="1">
      <alignment horizontal="center" vertical="center" wrapText="1"/>
    </xf>
    <xf numFmtId="0" fontId="64" fillId="0" borderId="73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>
      <alignment horizontal="center" vertical="center" wrapText="1" shrinkToFit="1"/>
    </xf>
    <xf numFmtId="0" fontId="79" fillId="0" borderId="11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54" fillId="0" borderId="88" xfId="0" applyNumberFormat="1" applyFont="1" applyFill="1" applyBorder="1" applyAlignment="1">
      <alignment horizontal="center" vertical="center" wrapText="1" shrinkToFit="1"/>
    </xf>
    <xf numFmtId="0" fontId="54" fillId="0" borderId="89" xfId="0" applyNumberFormat="1" applyFont="1" applyFill="1" applyBorder="1" applyAlignment="1">
      <alignment horizontal="center" vertical="center" wrapText="1" shrinkToFit="1"/>
    </xf>
    <xf numFmtId="0" fontId="54" fillId="0" borderId="86" xfId="0" applyNumberFormat="1" applyFont="1" applyFill="1" applyBorder="1" applyAlignment="1">
      <alignment horizontal="center" vertical="center" wrapText="1" shrinkToFit="1"/>
    </xf>
    <xf numFmtId="0" fontId="63" fillId="0" borderId="66" xfId="0" applyFont="1" applyFill="1" applyBorder="1" applyAlignment="1">
      <alignment horizontal="center" vertical="center"/>
    </xf>
    <xf numFmtId="0" fontId="79" fillId="0" borderId="143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79" fillId="0" borderId="14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54" fillId="0" borderId="85" xfId="0" applyNumberFormat="1" applyFont="1" applyFill="1" applyBorder="1" applyAlignment="1">
      <alignment horizontal="center" vertical="center" wrapText="1" shrinkToFit="1"/>
    </xf>
    <xf numFmtId="0" fontId="54" fillId="0" borderId="88" xfId="0" applyNumberFormat="1" applyFont="1" applyFill="1" applyBorder="1" applyAlignment="1">
      <alignment horizontal="center" vertical="center" shrinkToFit="1"/>
    </xf>
    <xf numFmtId="0" fontId="54" fillId="0" borderId="89" xfId="0" applyNumberFormat="1" applyFont="1" applyFill="1" applyBorder="1" applyAlignment="1">
      <alignment horizontal="center" vertical="center" shrinkToFit="1"/>
    </xf>
    <xf numFmtId="0" fontId="54" fillId="0" borderId="90" xfId="0" applyNumberFormat="1" applyFont="1" applyFill="1" applyBorder="1" applyAlignment="1">
      <alignment horizontal="center" vertical="center" shrinkToFit="1"/>
    </xf>
    <xf numFmtId="0" fontId="54" fillId="0" borderId="100" xfId="0" applyNumberFormat="1" applyFont="1" applyFill="1" applyBorder="1" applyAlignment="1">
      <alignment horizontal="center" vertical="center" shrinkToFit="1"/>
    </xf>
    <xf numFmtId="0" fontId="54" fillId="0" borderId="86" xfId="0" applyNumberFormat="1" applyFont="1" applyFill="1" applyBorder="1" applyAlignment="1">
      <alignment horizontal="center" vertical="center" shrinkToFit="1"/>
    </xf>
    <xf numFmtId="0" fontId="79" fillId="0" borderId="88" xfId="0" applyFont="1" applyFill="1" applyBorder="1" applyAlignment="1">
      <alignment horizontal="center" vertical="center"/>
    </xf>
    <xf numFmtId="0" fontId="79" fillId="0" borderId="89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 applyProtection="1">
      <alignment horizontal="center" vertical="center"/>
    </xf>
    <xf numFmtId="0" fontId="54" fillId="0" borderId="33" xfId="0" applyNumberFormat="1" applyFont="1" applyFill="1" applyBorder="1" applyAlignment="1" applyProtection="1">
      <alignment horizontal="center" vertical="center"/>
    </xf>
    <xf numFmtId="0" fontId="54" fillId="0" borderId="91" xfId="0" applyNumberFormat="1" applyFont="1" applyFill="1" applyBorder="1" applyAlignment="1" applyProtection="1">
      <alignment horizontal="center" vertical="center"/>
    </xf>
    <xf numFmtId="0" fontId="54" fillId="0" borderId="30" xfId="0" applyNumberFormat="1" applyFont="1" applyFill="1" applyBorder="1" applyAlignment="1" applyProtection="1">
      <alignment horizontal="center" vertical="center"/>
    </xf>
    <xf numFmtId="0" fontId="81" fillId="0" borderId="11" xfId="0" applyNumberFormat="1" applyFont="1" applyFill="1" applyBorder="1" applyAlignment="1" applyProtection="1">
      <alignment horizontal="center" vertical="center"/>
    </xf>
    <xf numFmtId="0" fontId="81" fillId="0" borderId="33" xfId="0" applyNumberFormat="1" applyFont="1" applyFill="1" applyBorder="1" applyAlignment="1" applyProtection="1">
      <alignment horizontal="center" vertical="center"/>
    </xf>
    <xf numFmtId="0" fontId="55" fillId="0" borderId="3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 textRotation="90" wrapText="1"/>
    </xf>
    <xf numFmtId="0" fontId="14" fillId="0" borderId="0" xfId="0" applyNumberFormat="1" applyFont="1" applyBorder="1" applyAlignment="1" applyProtection="1">
      <alignment horizontal="center" wrapText="1"/>
    </xf>
    <xf numFmtId="49" fontId="63" fillId="0" borderId="74" xfId="0" applyNumberFormat="1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0" fontId="79" fillId="0" borderId="90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64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/>
    </xf>
    <xf numFmtId="0" fontId="40" fillId="0" borderId="0" xfId="0" applyNumberFormat="1" applyFont="1" applyBorder="1" applyAlignment="1" applyProtection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65" fillId="0" borderId="69" xfId="0" applyNumberFormat="1" applyFont="1" applyFill="1" applyBorder="1" applyAlignment="1">
      <alignment horizontal="center" vertical="center"/>
    </xf>
    <xf numFmtId="0" fontId="54" fillId="0" borderId="70" xfId="0" applyNumberFormat="1" applyFont="1" applyFill="1" applyBorder="1" applyAlignment="1">
      <alignment horizontal="center" vertical="center"/>
    </xf>
    <xf numFmtId="0" fontId="65" fillId="0" borderId="70" xfId="0" applyNumberFormat="1" applyFont="1" applyFill="1" applyBorder="1" applyAlignment="1">
      <alignment horizontal="center" vertical="center"/>
    </xf>
    <xf numFmtId="0" fontId="65" fillId="0" borderId="73" xfId="0" applyNumberFormat="1" applyFont="1" applyFill="1" applyBorder="1" applyAlignment="1">
      <alignment horizontal="center" vertical="center"/>
    </xf>
    <xf numFmtId="0" fontId="65" fillId="0" borderId="66" xfId="0" applyNumberFormat="1" applyFont="1" applyFill="1" applyBorder="1" applyAlignment="1">
      <alignment horizontal="center" vertical="center"/>
    </xf>
    <xf numFmtId="0" fontId="54" fillId="0" borderId="96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63" fillId="0" borderId="4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justify" wrapText="1"/>
    </xf>
    <xf numFmtId="0" fontId="30" fillId="0" borderId="82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/>
    </xf>
    <xf numFmtId="0" fontId="63" fillId="0" borderId="113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19" xfId="0" applyNumberFormat="1" applyFont="1" applyBorder="1" applyAlignment="1">
      <alignment horizontal="center" vertical="center"/>
    </xf>
    <xf numFmtId="0" fontId="63" fillId="0" borderId="145" xfId="0" applyFont="1" applyBorder="1" applyAlignment="1">
      <alignment horizontal="center" vertical="justify" wrapText="1"/>
    </xf>
    <xf numFmtId="0" fontId="83" fillId="0" borderId="132" xfId="0" applyFont="1" applyBorder="1" applyAlignment="1">
      <alignment horizontal="center" vertical="center" wrapText="1"/>
    </xf>
    <xf numFmtId="0" fontId="83" fillId="0" borderId="133" xfId="0" applyFont="1" applyBorder="1" applyAlignment="1">
      <alignment horizontal="center" vertical="center" wrapText="1"/>
    </xf>
    <xf numFmtId="0" fontId="83" fillId="0" borderId="134" xfId="0" applyFont="1" applyBorder="1" applyAlignment="1">
      <alignment horizontal="center" vertical="center" wrapText="1"/>
    </xf>
    <xf numFmtId="0" fontId="77" fillId="0" borderId="133" xfId="0" applyNumberFormat="1" applyFont="1" applyBorder="1" applyAlignment="1">
      <alignment horizontal="center" vertical="center"/>
    </xf>
    <xf numFmtId="0" fontId="63" fillId="0" borderId="146" xfId="0" applyFont="1" applyBorder="1" applyAlignment="1">
      <alignment horizontal="center" vertical="justify" wrapText="1"/>
    </xf>
    <xf numFmtId="0" fontId="83" fillId="0" borderId="31" xfId="0" applyFont="1" applyBorder="1" applyAlignment="1">
      <alignment horizontal="center" vertical="center" wrapText="1"/>
    </xf>
    <xf numFmtId="0" fontId="83" fillId="0" borderId="125" xfId="0" applyFont="1" applyBorder="1" applyAlignment="1">
      <alignment horizontal="center" vertical="center" wrapText="1"/>
    </xf>
    <xf numFmtId="0" fontId="83" fillId="0" borderId="124" xfId="0" applyFont="1" applyBorder="1" applyAlignment="1">
      <alignment horizontal="center" vertical="center" wrapText="1"/>
    </xf>
    <xf numFmtId="0" fontId="77" fillId="0" borderId="125" xfId="0" applyNumberFormat="1" applyFont="1" applyBorder="1" applyAlignment="1">
      <alignment horizontal="center" vertical="center"/>
    </xf>
    <xf numFmtId="0" fontId="63" fillId="0" borderId="147" xfId="0" applyFont="1" applyBorder="1" applyAlignment="1">
      <alignment horizontal="center" vertical="justify" wrapText="1"/>
    </xf>
    <xf numFmtId="0" fontId="83" fillId="0" borderId="139" xfId="0" applyFont="1" applyBorder="1" applyAlignment="1">
      <alignment horizontal="center" vertical="center" wrapText="1"/>
    </xf>
    <xf numFmtId="0" fontId="83" fillId="0" borderId="140" xfId="0" applyFont="1" applyBorder="1" applyAlignment="1">
      <alignment horizontal="center" vertical="center" wrapText="1"/>
    </xf>
    <xf numFmtId="0" fontId="83" fillId="0" borderId="141" xfId="0" applyFont="1" applyBorder="1" applyAlignment="1">
      <alignment horizontal="center" vertical="center" wrapText="1"/>
    </xf>
    <xf numFmtId="0" fontId="77" fillId="0" borderId="140" xfId="0" applyNumberFormat="1" applyFont="1" applyBorder="1" applyAlignment="1">
      <alignment horizontal="center" vertical="center"/>
    </xf>
    <xf numFmtId="49" fontId="63" fillId="0" borderId="54" xfId="0" applyNumberFormat="1" applyFont="1" applyBorder="1" applyAlignment="1">
      <alignment horizontal="center" vertical="center" wrapText="1"/>
    </xf>
    <xf numFmtId="0" fontId="83" fillId="0" borderId="118" xfId="0" applyFont="1" applyBorder="1" applyAlignment="1">
      <alignment horizontal="center" vertical="center" wrapText="1"/>
    </xf>
    <xf numFmtId="0" fontId="83" fillId="0" borderId="117" xfId="0" applyFont="1" applyBorder="1" applyAlignment="1">
      <alignment horizontal="center" vertical="center" wrapText="1"/>
    </xf>
    <xf numFmtId="0" fontId="83" fillId="0" borderId="118" xfId="0" applyFont="1" applyBorder="1" applyAlignment="1">
      <alignment horizontal="center" vertical="center"/>
    </xf>
    <xf numFmtId="0" fontId="83" fillId="0" borderId="117" xfId="0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center" vertical="justify" wrapText="1"/>
    </xf>
    <xf numFmtId="49" fontId="54" fillId="0" borderId="14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49" fontId="87" fillId="0" borderId="118" xfId="0" applyNumberFormat="1" applyFont="1" applyBorder="1" applyAlignment="1">
      <alignment horizontal="center" vertical="center"/>
    </xf>
    <xf numFmtId="0" fontId="86" fillId="0" borderId="117" xfId="0" applyFont="1" applyBorder="1" applyAlignment="1" applyProtection="1">
      <alignment horizontal="center" vertical="center"/>
    </xf>
    <xf numFmtId="0" fontId="26" fillId="0" borderId="25" xfId="0" applyFont="1" applyBorder="1"/>
    <xf numFmtId="0" fontId="53" fillId="0" borderId="0" xfId="0" applyFont="1" applyBorder="1" applyAlignment="1" applyProtection="1"/>
    <xf numFmtId="49" fontId="37" fillId="0" borderId="0" xfId="0" applyNumberFormat="1" applyFont="1" applyBorder="1" applyAlignment="1" applyProtection="1">
      <alignment horizontal="left" vertical="justify"/>
    </xf>
    <xf numFmtId="0" fontId="49" fillId="0" borderId="0" xfId="0" applyFont="1" applyBorder="1" applyProtection="1"/>
    <xf numFmtId="49" fontId="49" fillId="0" borderId="0" xfId="0" applyNumberFormat="1" applyFont="1" applyBorder="1" applyAlignment="1" applyProtection="1">
      <alignment horizontal="left" vertical="justify" wrapText="1"/>
    </xf>
    <xf numFmtId="0" fontId="26" fillId="0" borderId="0" xfId="0" applyFont="1"/>
    <xf numFmtId="0" fontId="26" fillId="0" borderId="0" xfId="0" applyFont="1" applyFill="1"/>
    <xf numFmtId="0" fontId="0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66" fillId="0" borderId="69" xfId="0" applyNumberFormat="1" applyFont="1" applyFill="1" applyBorder="1" applyAlignment="1">
      <alignment horizontal="center" vertical="center"/>
    </xf>
    <xf numFmtId="0" fontId="81" fillId="0" borderId="70" xfId="0" applyNumberFormat="1" applyFont="1" applyFill="1" applyBorder="1" applyAlignment="1">
      <alignment horizontal="center" vertical="center"/>
    </xf>
    <xf numFmtId="0" fontId="66" fillId="0" borderId="70" xfId="0" applyNumberFormat="1" applyFont="1" applyFill="1" applyBorder="1" applyAlignment="1">
      <alignment horizontal="center" vertical="center"/>
    </xf>
    <xf numFmtId="0" fontId="66" fillId="0" borderId="73" xfId="0" applyNumberFormat="1" applyFont="1" applyFill="1" applyBorder="1" applyAlignment="1">
      <alignment horizontal="center" vertical="center"/>
    </xf>
    <xf numFmtId="0" fontId="66" fillId="0" borderId="66" xfId="0" applyNumberFormat="1" applyFont="1" applyFill="1" applyBorder="1" applyAlignment="1">
      <alignment horizontal="center" vertical="center"/>
    </xf>
    <xf numFmtId="0" fontId="66" fillId="0" borderId="92" xfId="0" applyNumberFormat="1" applyFont="1" applyFill="1" applyBorder="1" applyAlignment="1">
      <alignment horizontal="center" vertical="center"/>
    </xf>
    <xf numFmtId="0" fontId="81" fillId="0" borderId="96" xfId="0" applyNumberFormat="1" applyFont="1" applyFill="1" applyBorder="1" applyAlignment="1">
      <alignment horizontal="center" vertical="center"/>
    </xf>
    <xf numFmtId="0" fontId="66" fillId="0" borderId="96" xfId="0" applyNumberFormat="1" applyFont="1" applyFill="1" applyBorder="1" applyAlignment="1">
      <alignment horizontal="center" vertical="center"/>
    </xf>
    <xf numFmtId="0" fontId="66" fillId="0" borderId="93" xfId="0" applyNumberFormat="1" applyFont="1" applyFill="1" applyBorder="1" applyAlignment="1">
      <alignment horizontal="center" vertical="center"/>
    </xf>
    <xf numFmtId="0" fontId="66" fillId="0" borderId="95" xfId="0" applyNumberFormat="1" applyFont="1" applyFill="1" applyBorder="1" applyAlignment="1">
      <alignment horizontal="center" vertical="center"/>
    </xf>
    <xf numFmtId="0" fontId="66" fillId="0" borderId="103" xfId="0" applyNumberFormat="1" applyFont="1" applyFill="1" applyBorder="1" applyAlignment="1">
      <alignment horizontal="center" vertical="center"/>
    </xf>
    <xf numFmtId="0" fontId="66" fillId="0" borderId="49" xfId="0" applyNumberFormat="1" applyFont="1" applyFill="1" applyBorder="1" applyAlignment="1">
      <alignment horizontal="center" vertical="center"/>
    </xf>
    <xf numFmtId="0" fontId="66" fillId="0" borderId="51" xfId="0" applyNumberFormat="1" applyFont="1" applyFill="1" applyBorder="1" applyAlignment="1">
      <alignment horizontal="center" vertical="center"/>
    </xf>
    <xf numFmtId="0" fontId="66" fillId="0" borderId="104" xfId="0" applyNumberFormat="1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justify" wrapText="1"/>
    </xf>
    <xf numFmtId="0" fontId="70" fillId="0" borderId="70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4" fillId="0" borderId="109" xfId="0" applyNumberFormat="1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justify" wrapText="1"/>
    </xf>
    <xf numFmtId="0" fontId="30" fillId="0" borderId="8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104" xfId="0" applyFont="1" applyFill="1" applyBorder="1" applyAlignment="1">
      <alignment horizontal="center" vertical="center" wrapText="1"/>
    </xf>
    <xf numFmtId="49" fontId="63" fillId="0" borderId="35" xfId="0" applyNumberFormat="1" applyFont="1" applyFill="1" applyBorder="1" applyAlignment="1">
      <alignment horizontal="center" vertical="justify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113" xfId="0" applyFont="1" applyFill="1" applyBorder="1" applyAlignment="1">
      <alignment horizontal="left" vertical="center"/>
    </xf>
    <xf numFmtId="0" fontId="26" fillId="0" borderId="96" xfId="0" applyFont="1" applyFill="1" applyBorder="1"/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19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63" fillId="0" borderId="145" xfId="0" applyFont="1" applyFill="1" applyBorder="1" applyAlignment="1">
      <alignment horizontal="center" vertical="justify" wrapText="1"/>
    </xf>
    <xf numFmtId="0" fontId="83" fillId="0" borderId="132" xfId="0" applyFont="1" applyFill="1" applyBorder="1" applyAlignment="1">
      <alignment horizontal="center" vertical="center" wrapText="1"/>
    </xf>
    <xf numFmtId="0" fontId="83" fillId="0" borderId="133" xfId="0" applyFont="1" applyFill="1" applyBorder="1" applyAlignment="1">
      <alignment horizontal="center" vertical="center" wrapText="1"/>
    </xf>
    <xf numFmtId="0" fontId="83" fillId="0" borderId="134" xfId="0" applyFont="1" applyFill="1" applyBorder="1" applyAlignment="1">
      <alignment horizontal="center" vertical="center" wrapText="1"/>
    </xf>
    <xf numFmtId="0" fontId="77" fillId="0" borderId="133" xfId="0" applyNumberFormat="1" applyFont="1" applyFill="1" applyBorder="1" applyAlignment="1">
      <alignment horizontal="center" vertical="center"/>
    </xf>
    <xf numFmtId="0" fontId="63" fillId="0" borderId="146" xfId="0" applyFont="1" applyFill="1" applyBorder="1" applyAlignment="1">
      <alignment horizontal="center" vertical="justify" wrapText="1"/>
    </xf>
    <xf numFmtId="0" fontId="83" fillId="0" borderId="31" xfId="0" applyFont="1" applyFill="1" applyBorder="1" applyAlignment="1">
      <alignment horizontal="center" vertical="center" wrapText="1"/>
    </xf>
    <xf numFmtId="0" fontId="83" fillId="0" borderId="125" xfId="0" applyFont="1" applyFill="1" applyBorder="1" applyAlignment="1">
      <alignment horizontal="center" vertical="center" wrapText="1"/>
    </xf>
    <xf numFmtId="0" fontId="83" fillId="0" borderId="124" xfId="0" applyFont="1" applyFill="1" applyBorder="1" applyAlignment="1">
      <alignment horizontal="center" vertical="center" wrapText="1"/>
    </xf>
    <xf numFmtId="0" fontId="77" fillId="0" borderId="125" xfId="0" applyNumberFormat="1" applyFont="1" applyFill="1" applyBorder="1" applyAlignment="1">
      <alignment horizontal="center" vertical="center"/>
    </xf>
    <xf numFmtId="0" fontId="63" fillId="0" borderId="147" xfId="0" applyFont="1" applyFill="1" applyBorder="1" applyAlignment="1">
      <alignment horizontal="center" vertical="justify" wrapText="1"/>
    </xf>
    <xf numFmtId="0" fontId="83" fillId="0" borderId="139" xfId="0" applyFont="1" applyFill="1" applyBorder="1" applyAlignment="1">
      <alignment horizontal="center" vertical="center" wrapText="1"/>
    </xf>
    <xf numFmtId="0" fontId="83" fillId="0" borderId="140" xfId="0" applyFont="1" applyFill="1" applyBorder="1" applyAlignment="1">
      <alignment horizontal="center" vertical="center" wrapText="1"/>
    </xf>
    <xf numFmtId="0" fontId="83" fillId="0" borderId="141" xfId="0" applyFont="1" applyFill="1" applyBorder="1" applyAlignment="1">
      <alignment horizontal="center" vertical="center" wrapText="1"/>
    </xf>
    <xf numFmtId="0" fontId="77" fillId="0" borderId="14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 wrapText="1"/>
    </xf>
    <xf numFmtId="49" fontId="63" fillId="0" borderId="54" xfId="0" applyNumberFormat="1" applyFont="1" applyFill="1" applyBorder="1" applyAlignment="1">
      <alignment horizontal="center" vertical="center" wrapText="1"/>
    </xf>
    <xf numFmtId="0" fontId="83" fillId="0" borderId="118" xfId="0" applyFont="1" applyFill="1" applyBorder="1" applyAlignment="1">
      <alignment horizontal="center" vertical="center" wrapText="1"/>
    </xf>
    <xf numFmtId="0" fontId="83" fillId="0" borderId="117" xfId="0" applyFont="1" applyFill="1" applyBorder="1" applyAlignment="1">
      <alignment horizontal="center" vertical="center" wrapText="1"/>
    </xf>
    <xf numFmtId="0" fontId="83" fillId="0" borderId="118" xfId="0" applyFont="1" applyFill="1" applyBorder="1" applyAlignment="1">
      <alignment horizontal="center" vertical="center"/>
    </xf>
    <xf numFmtId="0" fontId="83" fillId="0" borderId="117" xfId="0" applyFont="1" applyFill="1" applyBorder="1" applyAlignment="1">
      <alignment horizontal="center" vertical="center"/>
    </xf>
    <xf numFmtId="0" fontId="26" fillId="0" borderId="26" xfId="0" applyFont="1" applyFill="1" applyBorder="1"/>
    <xf numFmtId="49" fontId="86" fillId="0" borderId="0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49" fontId="87" fillId="0" borderId="118" xfId="0" applyNumberFormat="1" applyFont="1" applyFill="1" applyBorder="1" applyAlignment="1">
      <alignment horizontal="center" vertical="center"/>
    </xf>
    <xf numFmtId="0" fontId="86" fillId="0" borderId="117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>
      <alignment horizontal="center" vertical="justify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justify" wrapText="1"/>
    </xf>
    <xf numFmtId="49" fontId="26" fillId="0" borderId="78" xfId="0" applyNumberFormat="1" applyFont="1" applyFill="1" applyBorder="1" applyAlignment="1">
      <alignment horizontal="center" vertical="justify" wrapText="1"/>
    </xf>
    <xf numFmtId="49" fontId="26" fillId="0" borderId="37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horizontal="center" vertical="justify" wrapText="1"/>
    </xf>
    <xf numFmtId="0" fontId="26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0" fontId="26" fillId="0" borderId="78" xfId="0" applyFont="1" applyFill="1" applyBorder="1"/>
    <xf numFmtId="0" fontId="26" fillId="0" borderId="0" xfId="0" applyNumberFormat="1" applyFont="1" applyFill="1" applyBorder="1"/>
    <xf numFmtId="49" fontId="26" fillId="0" borderId="0" xfId="0" applyNumberFormat="1" applyFont="1" applyFill="1" applyBorder="1"/>
    <xf numFmtId="49" fontId="5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26" fillId="0" borderId="1" xfId="0" applyFont="1" applyFill="1" applyBorder="1"/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vertical="top"/>
    </xf>
    <xf numFmtId="0" fontId="26" fillId="0" borderId="25" xfId="0" applyFont="1" applyFill="1" applyBorder="1"/>
    <xf numFmtId="49" fontId="3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49" fontId="44" fillId="0" borderId="0" xfId="0" applyNumberFormat="1" applyFont="1" applyFill="1" applyBorder="1" applyAlignment="1">
      <alignment horizontal="left" vertical="justify"/>
    </xf>
    <xf numFmtId="0" fontId="45" fillId="0" borderId="0" xfId="0" applyFont="1" applyFill="1" applyBorder="1" applyAlignment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1" fillId="0" borderId="9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1" fillId="0" borderId="94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1" fillId="0" borderId="34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left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38" fillId="0" borderId="17" xfId="0" applyFont="1" applyFill="1" applyBorder="1" applyAlignment="1">
      <alignment horizontal="right" vertical="center" shrinkToFit="1"/>
    </xf>
    <xf numFmtId="0" fontId="39" fillId="0" borderId="18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25" fillId="0" borderId="5" xfId="0" applyFont="1" applyFill="1" applyBorder="1" applyAlignment="1">
      <alignment horizontal="left" vertical="top"/>
    </xf>
    <xf numFmtId="0" fontId="41" fillId="0" borderId="8" xfId="0" applyNumberFormat="1" applyFont="1" applyFill="1" applyBorder="1" applyAlignment="1">
      <alignment horizontal="center" vertical="center"/>
    </xf>
    <xf numFmtId="0" fontId="41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98" xfId="0" applyNumberFormat="1" applyFont="1" applyFill="1" applyBorder="1" applyAlignment="1">
      <alignment horizontal="center" vertical="center"/>
    </xf>
    <xf numFmtId="0" fontId="41" fillId="0" borderId="99" xfId="0" applyNumberFormat="1" applyFont="1" applyFill="1" applyBorder="1" applyAlignment="1">
      <alignment horizontal="center" vertical="center"/>
    </xf>
    <xf numFmtId="0" fontId="42" fillId="0" borderId="9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wrapText="1"/>
    </xf>
    <xf numFmtId="0" fontId="32" fillId="0" borderId="92" xfId="0" applyFont="1" applyFill="1" applyBorder="1" applyAlignment="1">
      <alignment horizontal="left" vertical="center" wrapText="1"/>
    </xf>
    <xf numFmtId="0" fontId="32" fillId="0" borderId="94" xfId="0" applyNumberFormat="1" applyFont="1" applyFill="1" applyBorder="1" applyAlignment="1">
      <alignment horizontal="left" vertical="center" wrapText="1" shrinkToFit="1"/>
    </xf>
    <xf numFmtId="0" fontId="33" fillId="0" borderId="3" xfId="0" applyFont="1" applyFill="1" applyBorder="1" applyAlignment="1">
      <alignment horizontal="left" vertical="center" shrinkToFit="1"/>
    </xf>
    <xf numFmtId="0" fontId="33" fillId="0" borderId="77" xfId="0" applyFont="1" applyFill="1" applyBorder="1" applyAlignment="1">
      <alignment horizontal="left" vertical="center" shrinkToFit="1"/>
    </xf>
    <xf numFmtId="0" fontId="38" fillId="0" borderId="98" xfId="0" applyFont="1" applyFill="1" applyBorder="1" applyAlignment="1">
      <alignment horizontal="right" vertical="center" wrapText="1" shrinkToFit="1"/>
    </xf>
    <xf numFmtId="0" fontId="39" fillId="0" borderId="99" xfId="0" applyFont="1" applyFill="1" applyBorder="1" applyAlignment="1">
      <alignment vertical="center"/>
    </xf>
    <xf numFmtId="0" fontId="30" fillId="0" borderId="17" xfId="0" applyFont="1" applyFill="1" applyBorder="1" applyAlignment="1" applyProtection="1">
      <alignment horizontal="center" wrapText="1"/>
    </xf>
    <xf numFmtId="0" fontId="30" fillId="0" borderId="18" xfId="0" applyFont="1" applyFill="1" applyBorder="1" applyAlignment="1" applyProtection="1">
      <alignment horizontal="center" wrapText="1"/>
    </xf>
    <xf numFmtId="0" fontId="30" fillId="0" borderId="19" xfId="0" applyFont="1" applyFill="1" applyBorder="1" applyAlignment="1" applyProtection="1">
      <alignment horizont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0" borderId="77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left" vertical="center" shrinkToFit="1"/>
    </xf>
    <xf numFmtId="0" fontId="33" fillId="0" borderId="21" xfId="0" applyFont="1" applyFill="1" applyBorder="1" applyAlignment="1">
      <alignment horizontal="left" vertical="center" shrinkToFi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75" xfId="0" applyFont="1" applyFill="1" applyBorder="1" applyAlignment="1">
      <alignment horizontal="left" vertical="center" wrapText="1"/>
    </xf>
    <xf numFmtId="0" fontId="32" fillId="0" borderId="76" xfId="0" applyNumberFormat="1" applyFont="1" applyFill="1" applyBorder="1" applyAlignment="1">
      <alignment horizontal="left" vertical="center" wrapText="1" shrinkToFit="1"/>
    </xf>
    <xf numFmtId="0" fontId="30" fillId="0" borderId="87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right" vertical="center"/>
    </xf>
    <xf numFmtId="0" fontId="30" fillId="0" borderId="8" xfId="0" applyFont="1" applyFill="1" applyBorder="1" applyAlignment="1" applyProtection="1">
      <alignment horizontal="right"/>
    </xf>
    <xf numFmtId="0" fontId="30" fillId="0" borderId="5" xfId="0" applyFont="1" applyFill="1" applyBorder="1" applyAlignment="1" applyProtection="1">
      <alignment horizontal="right"/>
    </xf>
    <xf numFmtId="0" fontId="30" fillId="0" borderId="9" xfId="0" applyFont="1" applyFill="1" applyBorder="1" applyAlignment="1" applyProtection="1">
      <alignment horizontal="right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left" vertical="center" wrapText="1"/>
    </xf>
    <xf numFmtId="0" fontId="32" fillId="0" borderId="68" xfId="0" applyNumberFormat="1" applyFont="1" applyFill="1" applyBorder="1" applyAlignment="1">
      <alignment horizontal="left" vertical="center" wrapText="1" shrinkToFit="1"/>
    </xf>
    <xf numFmtId="0" fontId="33" fillId="0" borderId="28" xfId="0" applyFont="1" applyFill="1" applyBorder="1" applyAlignment="1">
      <alignment horizontal="left" vertical="center" shrinkToFit="1"/>
    </xf>
    <xf numFmtId="0" fontId="33" fillId="0" borderId="29" xfId="0" applyFont="1" applyFill="1" applyBorder="1" applyAlignment="1">
      <alignment horizontal="left" vertical="center" shrinkToFit="1"/>
    </xf>
    <xf numFmtId="0" fontId="30" fillId="0" borderId="17" xfId="0" applyFont="1" applyFill="1" applyBorder="1" applyAlignment="1" applyProtection="1">
      <alignment horizontal="right"/>
    </xf>
    <xf numFmtId="0" fontId="30" fillId="0" borderId="18" xfId="0" applyFont="1" applyFill="1" applyBorder="1" applyAlignment="1" applyProtection="1">
      <alignment horizontal="right"/>
    </xf>
    <xf numFmtId="0" fontId="30" fillId="0" borderId="19" xfId="0" applyFont="1" applyFill="1" applyBorder="1" applyAlignment="1" applyProtection="1">
      <alignment horizontal="right"/>
    </xf>
    <xf numFmtId="0" fontId="30" fillId="0" borderId="86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 textRotation="90" wrapText="1"/>
    </xf>
    <xf numFmtId="0" fontId="22" fillId="0" borderId="3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7" fillId="0" borderId="55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30" fillId="0" borderId="17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/>
    <xf numFmtId="0" fontId="21" fillId="0" borderId="29" xfId="0" applyFont="1" applyFill="1" applyBorder="1" applyAlignment="1"/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>
      <alignment horizontal="center" vertical="center" textRotation="90" wrapText="1"/>
    </xf>
    <xf numFmtId="0" fontId="22" fillId="0" borderId="45" xfId="0" applyNumberFormat="1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49" fontId="22" fillId="0" borderId="26" xfId="0" applyNumberFormat="1" applyFont="1" applyFill="1" applyBorder="1" applyAlignment="1">
      <alignment horizontal="center" vertical="center" textRotation="90" wrapText="1"/>
    </xf>
    <xf numFmtId="49" fontId="22" fillId="0" borderId="33" xfId="0" applyNumberFormat="1" applyFont="1" applyFill="1" applyBorder="1" applyAlignment="1">
      <alignment horizontal="center" vertical="center" textRotation="90" wrapText="1"/>
    </xf>
    <xf numFmtId="49" fontId="22" fillId="0" borderId="47" xfId="0" applyNumberFormat="1" applyFont="1" applyFill="1" applyBorder="1" applyAlignment="1">
      <alignment horizontal="center" vertical="center" textRotation="90" wrapText="1"/>
    </xf>
    <xf numFmtId="49" fontId="22" fillId="0" borderId="26" xfId="0" applyNumberFormat="1" applyFont="1" applyFill="1" applyBorder="1" applyAlignment="1">
      <alignment horizontal="center" vertical="center" textRotation="90"/>
    </xf>
    <xf numFmtId="49" fontId="22" fillId="0" borderId="33" xfId="0" applyNumberFormat="1" applyFont="1" applyFill="1" applyBorder="1" applyAlignment="1">
      <alignment horizontal="center" vertical="center" textRotation="90"/>
    </xf>
    <xf numFmtId="49" fontId="22" fillId="0" borderId="47" xfId="0" applyNumberFormat="1" applyFont="1" applyFill="1" applyBorder="1" applyAlignment="1">
      <alignment horizontal="center" vertical="center" textRotation="90"/>
    </xf>
    <xf numFmtId="49" fontId="22" fillId="0" borderId="23" xfId="0" applyNumberFormat="1" applyFont="1" applyFill="1" applyBorder="1" applyAlignment="1">
      <alignment horizontal="center" vertical="center" textRotation="90" wrapText="1"/>
    </xf>
    <xf numFmtId="49" fontId="22" fillId="0" borderId="30" xfId="0" applyNumberFormat="1" applyFont="1" applyFill="1" applyBorder="1" applyAlignment="1">
      <alignment horizontal="center" vertical="center" textRotation="90" wrapText="1"/>
    </xf>
    <xf numFmtId="49" fontId="22" fillId="0" borderId="43" xfId="0" applyNumberFormat="1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1" fillId="0" borderId="15" xfId="0" applyFont="1" applyFill="1" applyBorder="1" applyAlignment="1"/>
    <xf numFmtId="0" fontId="10" fillId="0" borderId="22" xfId="0" applyNumberFormat="1" applyFont="1" applyFill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 textRotation="90"/>
    </xf>
    <xf numFmtId="0" fontId="10" fillId="0" borderId="39" xfId="0" applyNumberFormat="1" applyFont="1" applyFill="1" applyBorder="1" applyAlignment="1">
      <alignment horizontal="center" vertical="center" textRotation="90"/>
    </xf>
    <xf numFmtId="0" fontId="10" fillId="0" borderId="23" xfId="0" applyNumberFormat="1" applyFont="1" applyFill="1" applyBorder="1" applyAlignment="1">
      <alignment horizontal="center" vertical="center" textRotation="90" wrapText="1"/>
    </xf>
    <xf numFmtId="0" fontId="10" fillId="0" borderId="30" xfId="0" applyNumberFormat="1" applyFont="1" applyFill="1" applyBorder="1" applyAlignment="1">
      <alignment horizontal="center" vertical="center" textRotation="90" wrapText="1"/>
    </xf>
    <xf numFmtId="0" fontId="10" fillId="0" borderId="43" xfId="0" applyNumberFormat="1" applyFont="1" applyFill="1" applyBorder="1" applyAlignment="1">
      <alignment horizontal="center" vertical="center" textRotation="90" wrapText="1"/>
    </xf>
    <xf numFmtId="0" fontId="22" fillId="0" borderId="24" xfId="0" applyNumberFormat="1" applyFont="1" applyFill="1" applyBorder="1" applyAlignment="1">
      <alignment horizontal="center" vertical="center" textRotation="90"/>
    </xf>
    <xf numFmtId="0" fontId="22" fillId="0" borderId="31" xfId="0" applyNumberFormat="1" applyFont="1" applyFill="1" applyBorder="1" applyAlignment="1">
      <alignment horizontal="center" vertical="center" textRotation="90"/>
    </xf>
    <xf numFmtId="0" fontId="22" fillId="0" borderId="44" xfId="0" applyNumberFormat="1" applyFont="1" applyFill="1" applyBorder="1" applyAlignment="1">
      <alignment horizontal="center" vertical="center" textRotation="90"/>
    </xf>
    <xf numFmtId="0" fontId="22" fillId="0" borderId="25" xfId="0" applyNumberFormat="1" applyFont="1" applyFill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39" xfId="0" applyNumberFormat="1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 textRotation="90"/>
    </xf>
    <xf numFmtId="0" fontId="20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6" xfId="0" applyNumberFormat="1" applyFont="1" applyFill="1" applyBorder="1" applyAlignment="1">
      <alignment horizontal="center" vertical="center" textRotation="90" wrapText="1"/>
    </xf>
    <xf numFmtId="0" fontId="22" fillId="0" borderId="46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4" fillId="0" borderId="0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59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justify"/>
    </xf>
    <xf numFmtId="0" fontId="45" fillId="0" borderId="0" xfId="0" applyFont="1" applyAlignment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49" fontId="15" fillId="0" borderId="53" xfId="0" applyNumberFormat="1" applyFont="1" applyBorder="1" applyAlignment="1">
      <alignment horizontal="center" vertical="justify" wrapText="1"/>
    </xf>
    <xf numFmtId="0" fontId="39" fillId="0" borderId="53" xfId="0" applyFont="1" applyBorder="1" applyAlignment="1">
      <alignment horizontal="center" vertical="justify" wrapText="1"/>
    </xf>
    <xf numFmtId="0" fontId="39" fillId="0" borderId="54" xfId="0" applyFont="1" applyBorder="1" applyAlignment="1">
      <alignment horizontal="center" vertical="justify" wrapText="1"/>
    </xf>
    <xf numFmtId="49" fontId="53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49" fontId="55" fillId="0" borderId="115" xfId="0" applyNumberFormat="1" applyFont="1" applyBorder="1" applyAlignment="1">
      <alignment horizontal="center" vertical="center" wrapText="1"/>
    </xf>
    <xf numFmtId="49" fontId="55" fillId="0" borderId="116" xfId="0" applyNumberFormat="1" applyFont="1" applyBorder="1" applyAlignment="1">
      <alignment horizontal="center" vertical="center" wrapText="1"/>
    </xf>
    <xf numFmtId="49" fontId="55" fillId="0" borderId="117" xfId="0" applyNumberFormat="1" applyFont="1" applyBorder="1" applyAlignment="1">
      <alignment horizontal="center" vertical="center" wrapText="1"/>
    </xf>
    <xf numFmtId="0" fontId="38" fillId="0" borderId="115" xfId="0" applyFont="1" applyBorder="1" applyAlignment="1">
      <alignment horizontal="center" vertical="justify" wrapText="1"/>
    </xf>
    <xf numFmtId="0" fontId="38" fillId="0" borderId="116" xfId="0" applyFont="1" applyBorder="1" applyAlignment="1">
      <alignment horizontal="center" vertical="justify" wrapText="1"/>
    </xf>
    <xf numFmtId="0" fontId="38" fillId="0" borderId="117" xfId="0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38" fillId="0" borderId="120" xfId="0" applyNumberFormat="1" applyFont="1" applyBorder="1" applyAlignment="1">
      <alignment horizontal="center" vertical="center" wrapText="1"/>
    </xf>
    <xf numFmtId="49" fontId="38" fillId="0" borderId="123" xfId="0" applyNumberFormat="1" applyFont="1" applyBorder="1" applyAlignment="1">
      <alignment horizontal="center" vertical="center" wrapText="1"/>
    </xf>
    <xf numFmtId="49" fontId="38" fillId="0" borderId="126" xfId="0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8" fillId="0" borderId="121" xfId="0" applyFont="1" applyBorder="1" applyAlignment="1">
      <alignment horizontal="center" vertical="center" wrapText="1"/>
    </xf>
    <xf numFmtId="0" fontId="39" fillId="0" borderId="124" xfId="0" applyFont="1" applyBorder="1" applyAlignment="1">
      <alignment horizontal="center" vertical="center" wrapText="1"/>
    </xf>
    <xf numFmtId="0" fontId="39" fillId="0" borderId="127" xfId="0" applyFont="1" applyBorder="1" applyAlignment="1">
      <alignment horizontal="center" vertical="center" wrapText="1"/>
    </xf>
    <xf numFmtId="0" fontId="38" fillId="0" borderId="122" xfId="0" applyFont="1" applyBorder="1" applyAlignment="1">
      <alignment horizontal="center" vertical="center" wrapText="1"/>
    </xf>
    <xf numFmtId="0" fontId="39" fillId="0" borderId="125" xfId="0" applyFont="1" applyBorder="1" applyAlignment="1">
      <alignment horizontal="center" vertical="center" wrapText="1"/>
    </xf>
    <xf numFmtId="0" fontId="39" fillId="0" borderId="128" xfId="0" applyFont="1" applyBorder="1" applyAlignment="1">
      <alignment horizontal="center" vertical="center" wrapText="1"/>
    </xf>
    <xf numFmtId="49" fontId="38" fillId="0" borderId="121" xfId="0" applyNumberFormat="1" applyFont="1" applyBorder="1" applyAlignment="1">
      <alignment horizontal="center" vertical="center" wrapText="1"/>
    </xf>
    <xf numFmtId="0" fontId="15" fillId="0" borderId="122" xfId="0" applyNumberFormat="1" applyFont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/>
    </xf>
    <xf numFmtId="0" fontId="39" fillId="0" borderId="128" xfId="0" applyFont="1" applyBorder="1" applyAlignment="1">
      <alignment horizontal="center" vertical="center"/>
    </xf>
    <xf numFmtId="0" fontId="38" fillId="0" borderId="129" xfId="0" applyFont="1" applyBorder="1" applyAlignment="1">
      <alignment horizontal="center" vertical="center" wrapText="1"/>
    </xf>
    <xf numFmtId="0" fontId="38" fillId="0" borderId="130" xfId="0" applyFont="1" applyBorder="1" applyAlignment="1">
      <alignment horizontal="center" vertical="center" wrapText="1"/>
    </xf>
    <xf numFmtId="0" fontId="38" fillId="0" borderId="131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justify" wrapText="1"/>
    </xf>
    <xf numFmtId="0" fontId="39" fillId="0" borderId="3" xfId="0" applyFont="1" applyBorder="1" applyAlignment="1">
      <alignment horizontal="center" vertical="justify" wrapText="1"/>
    </xf>
    <xf numFmtId="0" fontId="39" fillId="0" borderId="75" xfId="0" applyFont="1" applyBorder="1" applyAlignment="1">
      <alignment horizontal="center" vertical="justify" wrapText="1"/>
    </xf>
    <xf numFmtId="0" fontId="38" fillId="0" borderId="136" xfId="0" applyFont="1" applyBorder="1" applyAlignment="1">
      <alignment horizontal="center" vertical="justify" wrapText="1"/>
    </xf>
    <xf numFmtId="0" fontId="38" fillId="0" borderId="137" xfId="0" applyFont="1" applyBorder="1" applyAlignment="1">
      <alignment horizontal="center" vertical="justify" wrapText="1"/>
    </xf>
    <xf numFmtId="0" fontId="38" fillId="0" borderId="138" xfId="0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15" fillId="0" borderId="116" xfId="0" applyNumberFormat="1" applyFont="1" applyBorder="1" applyAlignment="1">
      <alignment horizontal="center" vertical="center" wrapText="1"/>
    </xf>
    <xf numFmtId="49" fontId="15" fillId="0" borderId="53" xfId="0" applyNumberFormat="1" applyFont="1" applyBorder="1" applyAlignment="1">
      <alignment horizontal="center" vertical="center" wrapText="1"/>
    </xf>
    <xf numFmtId="49" fontId="15" fillId="0" borderId="55" xfId="0" applyNumberFormat="1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55" fillId="0" borderId="55" xfId="0" applyNumberFormat="1" applyFont="1" applyBorder="1" applyAlignment="1">
      <alignment horizontal="center" vertical="center" wrapText="1"/>
    </xf>
    <xf numFmtId="0" fontId="55" fillId="0" borderId="54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54" fillId="0" borderId="82" xfId="0" applyNumberFormat="1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65" fillId="0" borderId="82" xfId="0" applyNumberFormat="1" applyFont="1" applyBorder="1" applyAlignment="1">
      <alignment horizontal="center" vertical="center" wrapText="1"/>
    </xf>
    <xf numFmtId="0" fontId="65" fillId="0" borderId="84" xfId="0" applyNumberFormat="1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vertical="center"/>
    </xf>
    <xf numFmtId="0" fontId="69" fillId="0" borderId="28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49" fontId="54" fillId="0" borderId="27" xfId="0" applyNumberFormat="1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49" fontId="63" fillId="0" borderId="49" xfId="0" applyNumberFormat="1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71" fillId="0" borderId="49" xfId="0" applyNumberFormat="1" applyFont="1" applyBorder="1" applyAlignment="1">
      <alignment horizontal="center" vertical="center" wrapText="1"/>
    </xf>
    <xf numFmtId="0" fontId="71" fillId="0" borderId="51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0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14" xfId="0" applyFont="1" applyFill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49" fontId="54" fillId="0" borderId="70" xfId="0" applyNumberFormat="1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70" fillId="0" borderId="70" xfId="0" applyNumberFormat="1" applyFont="1" applyBorder="1" applyAlignment="1">
      <alignment horizontal="center" vertical="center" wrapText="1"/>
    </xf>
    <xf numFmtId="0" fontId="70" fillId="0" borderId="73" xfId="0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0" fontId="69" fillId="0" borderId="110" xfId="0" applyFont="1" applyBorder="1" applyAlignment="1">
      <alignment horizontal="center" vertical="center" wrapText="1"/>
    </xf>
    <xf numFmtId="0" fontId="69" fillId="0" borderId="111" xfId="0" applyFont="1" applyBorder="1" applyAlignment="1">
      <alignment horizontal="center" vertical="center" wrapText="1"/>
    </xf>
    <xf numFmtId="49" fontId="54" fillId="0" borderId="56" xfId="0" applyNumberFormat="1" applyFont="1" applyFill="1" applyBorder="1" applyAlignment="1">
      <alignment horizontal="center" vertical="center" wrapText="1"/>
    </xf>
    <xf numFmtId="49" fontId="54" fillId="0" borderId="110" xfId="0" applyNumberFormat="1" applyFont="1" applyFill="1" applyBorder="1" applyAlignment="1">
      <alignment horizontal="center" vertical="center" wrapText="1"/>
    </xf>
    <xf numFmtId="49" fontId="54" fillId="0" borderId="112" xfId="0" applyNumberFormat="1" applyFont="1" applyFill="1" applyBorder="1" applyAlignment="1">
      <alignment horizontal="center" vertical="center" wrapText="1"/>
    </xf>
    <xf numFmtId="0" fontId="66" fillId="0" borderId="94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5" fillId="0" borderId="94" xfId="0" applyNumberFormat="1" applyFont="1" applyFill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5" fillId="0" borderId="34" xfId="0" applyNumberFormat="1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/>
    </xf>
    <xf numFmtId="0" fontId="65" fillId="0" borderId="27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top"/>
    </xf>
    <xf numFmtId="0" fontId="65" fillId="0" borderId="17" xfId="0" applyFont="1" applyBorder="1" applyAlignment="1">
      <alignment horizontal="right" vertical="center" shrinkToFit="1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57" fillId="0" borderId="0" xfId="0" applyFont="1" applyBorder="1" applyAlignment="1">
      <alignment horizontal="center" vertical="center" textRotation="90"/>
    </xf>
    <xf numFmtId="0" fontId="62" fillId="0" borderId="0" xfId="0" applyFont="1" applyBorder="1" applyAlignment="1">
      <alignment horizontal="left" vertical="top"/>
    </xf>
    <xf numFmtId="0" fontId="66" fillId="0" borderId="8" xfId="0" applyNumberFormat="1" applyFont="1" applyBorder="1" applyAlignment="1">
      <alignment horizontal="center" vertical="center"/>
    </xf>
    <xf numFmtId="0" fontId="66" fillId="0" borderId="5" xfId="0" applyNumberFormat="1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6" fillId="0" borderId="14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6" fillId="0" borderId="98" xfId="0" applyNumberFormat="1" applyFont="1" applyBorder="1" applyAlignment="1">
      <alignment horizontal="center" vertical="center"/>
    </xf>
    <xf numFmtId="0" fontId="66" fillId="0" borderId="99" xfId="0" applyNumberFormat="1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4" fillId="0" borderId="67" xfId="0" applyFont="1" applyBorder="1" applyAlignment="1">
      <alignment horizontal="left" vertical="center"/>
    </xf>
    <xf numFmtId="0" fontId="63" fillId="0" borderId="68" xfId="0" applyNumberFormat="1" applyFont="1" applyFill="1" applyBorder="1" applyAlignment="1">
      <alignment horizontal="left" vertical="center" wrapText="1" shrinkToFit="1"/>
    </xf>
    <xf numFmtId="0" fontId="64" fillId="0" borderId="28" xfId="0" applyFont="1" applyBorder="1" applyAlignment="1">
      <alignment horizontal="left" vertical="center" shrinkToFit="1"/>
    </xf>
    <xf numFmtId="0" fontId="64" fillId="0" borderId="29" xfId="0" applyFont="1" applyBorder="1" applyAlignment="1">
      <alignment horizontal="left" vertical="center" shrinkToFit="1"/>
    </xf>
    <xf numFmtId="0" fontId="63" fillId="0" borderId="3" xfId="0" applyFont="1" applyFill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0" fontId="64" fillId="0" borderId="75" xfId="0" applyFont="1" applyBorder="1" applyAlignment="1">
      <alignment horizontal="left" vertical="center" wrapText="1"/>
    </xf>
    <xf numFmtId="0" fontId="63" fillId="0" borderId="76" xfId="0" applyNumberFormat="1" applyFont="1" applyFill="1" applyBorder="1" applyAlignment="1">
      <alignment horizontal="left" vertical="center" wrapText="1" shrinkToFit="1"/>
    </xf>
    <xf numFmtId="0" fontId="64" fillId="0" borderId="3" xfId="0" applyFont="1" applyBorder="1" applyAlignment="1">
      <alignment horizontal="left" vertical="center" shrinkToFit="1"/>
    </xf>
    <xf numFmtId="0" fontId="64" fillId="0" borderId="77" xfId="0" applyFont="1" applyBorder="1" applyAlignment="1">
      <alignment horizontal="left" vertical="center" shrinkToFit="1"/>
    </xf>
    <xf numFmtId="0" fontId="54" fillId="0" borderId="87" xfId="0" applyFont="1" applyFill="1" applyBorder="1" applyAlignment="1">
      <alignment horizontal="right" vertical="center"/>
    </xf>
    <xf numFmtId="0" fontId="54" fillId="0" borderId="2" xfId="0" applyFont="1" applyFill="1" applyBorder="1" applyAlignment="1">
      <alignment horizontal="right" vertical="center"/>
    </xf>
    <xf numFmtId="0" fontId="54" fillId="0" borderId="8" xfId="0" applyFont="1" applyBorder="1" applyAlignment="1" applyProtection="1">
      <alignment horizontal="right"/>
    </xf>
    <xf numFmtId="0" fontId="54" fillId="0" borderId="5" xfId="0" applyFont="1" applyBorder="1" applyAlignment="1" applyProtection="1">
      <alignment horizontal="right"/>
    </xf>
    <xf numFmtId="0" fontId="58" fillId="0" borderId="4" xfId="0" applyFont="1" applyFill="1" applyBorder="1" applyAlignment="1">
      <alignment horizontal="center" vertical="center" textRotation="90" wrapText="1"/>
    </xf>
    <xf numFmtId="0" fontId="58" fillId="0" borderId="48" xfId="0" applyFont="1" applyFill="1" applyBorder="1" applyAlignment="1">
      <alignment horizontal="center" vertical="center" textRotation="90" wrapText="1"/>
    </xf>
    <xf numFmtId="0" fontId="58" fillId="0" borderId="71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35" fillId="0" borderId="55" xfId="0" applyNumberFormat="1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/>
    <xf numFmtId="0" fontId="61" fillId="0" borderId="29" xfId="0" applyFont="1" applyFill="1" applyBorder="1" applyAlignment="1"/>
    <xf numFmtId="0" fontId="62" fillId="0" borderId="32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62" fillId="0" borderId="37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62" fillId="0" borderId="38" xfId="0" applyNumberFormat="1" applyFont="1" applyFill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center" vertical="center" textRotation="90" wrapText="1"/>
    </xf>
    <xf numFmtId="0" fontId="58" fillId="0" borderId="0" xfId="0" applyNumberFormat="1" applyFont="1" applyFill="1" applyBorder="1" applyAlignment="1">
      <alignment horizontal="center" vertical="center" textRotation="90" wrapText="1"/>
    </xf>
    <xf numFmtId="0" fontId="58" fillId="0" borderId="45" xfId="0" applyNumberFormat="1" applyFont="1" applyFill="1" applyBorder="1" applyAlignment="1">
      <alignment horizontal="center" vertical="center" textRotation="90" wrapText="1"/>
    </xf>
    <xf numFmtId="0" fontId="58" fillId="0" borderId="94" xfId="0" applyFont="1" applyFill="1" applyBorder="1" applyAlignment="1">
      <alignment horizontal="center" vertical="top" wrapText="1"/>
    </xf>
    <xf numFmtId="0" fontId="58" fillId="0" borderId="3" xfId="0" applyFont="1" applyFill="1" applyBorder="1" applyAlignment="1">
      <alignment horizontal="center" vertical="top" wrapText="1"/>
    </xf>
    <xf numFmtId="0" fontId="58" fillId="0" borderId="87" xfId="0" applyFont="1" applyFill="1" applyBorder="1" applyAlignment="1">
      <alignment horizontal="center" vertical="top" wrapText="1"/>
    </xf>
    <xf numFmtId="0" fontId="58" fillId="0" borderId="2" xfId="0" applyFont="1" applyFill="1" applyBorder="1" applyAlignment="1">
      <alignment horizontal="center" vertical="top" wrapText="1"/>
    </xf>
    <xf numFmtId="0" fontId="58" fillId="0" borderId="105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center" textRotation="90" wrapText="1"/>
    </xf>
    <xf numFmtId="0" fontId="58" fillId="0" borderId="25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49" fontId="58" fillId="0" borderId="26" xfId="0" applyNumberFormat="1" applyFont="1" applyFill="1" applyBorder="1" applyAlignment="1">
      <alignment horizontal="center" vertical="center" textRotation="90" wrapText="1"/>
    </xf>
    <xf numFmtId="49" fontId="58" fillId="0" borderId="33" xfId="0" applyNumberFormat="1" applyFont="1" applyFill="1" applyBorder="1" applyAlignment="1">
      <alignment horizontal="center" vertical="center" textRotation="90" wrapText="1"/>
    </xf>
    <xf numFmtId="49" fontId="58" fillId="0" borderId="47" xfId="0" applyNumberFormat="1" applyFont="1" applyFill="1" applyBorder="1" applyAlignment="1">
      <alignment horizontal="center" vertical="center" textRotation="90" wrapText="1"/>
    </xf>
    <xf numFmtId="49" fontId="58" fillId="0" borderId="26" xfId="0" applyNumberFormat="1" applyFont="1" applyFill="1" applyBorder="1" applyAlignment="1">
      <alignment horizontal="center" vertical="center" textRotation="90"/>
    </xf>
    <xf numFmtId="49" fontId="58" fillId="0" borderId="33" xfId="0" applyNumberFormat="1" applyFont="1" applyFill="1" applyBorder="1" applyAlignment="1">
      <alignment horizontal="center" vertical="center" textRotation="90"/>
    </xf>
    <xf numFmtId="49" fontId="58" fillId="0" borderId="47" xfId="0" applyNumberFormat="1" applyFont="1" applyFill="1" applyBorder="1" applyAlignment="1">
      <alignment horizontal="center" vertical="center" textRotation="90"/>
    </xf>
    <xf numFmtId="49" fontId="58" fillId="0" borderId="23" xfId="0" applyNumberFormat="1" applyFont="1" applyFill="1" applyBorder="1" applyAlignment="1">
      <alignment horizontal="center" vertical="center" textRotation="90" wrapText="1"/>
    </xf>
    <xf numFmtId="49" fontId="58" fillId="0" borderId="30" xfId="0" applyNumberFormat="1" applyFont="1" applyFill="1" applyBorder="1" applyAlignment="1">
      <alignment horizontal="center" vertical="center" textRotation="90" wrapText="1"/>
    </xf>
    <xf numFmtId="49" fontId="58" fillId="0" borderId="43" xfId="0" applyNumberFormat="1" applyFont="1" applyFill="1" applyBorder="1" applyAlignment="1">
      <alignment horizontal="center" vertical="center" textRotation="90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39" fillId="0" borderId="15" xfId="0" applyFont="1" applyFill="1" applyBorder="1" applyAlignment="1"/>
    <xf numFmtId="0" fontId="9" fillId="0" borderId="22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39" xfId="0" applyNumberFormat="1" applyFont="1" applyBorder="1" applyAlignment="1">
      <alignment horizontal="center" vertical="center" textRotation="90"/>
    </xf>
    <xf numFmtId="0" fontId="9" fillId="0" borderId="23" xfId="0" applyNumberFormat="1" applyFont="1" applyBorder="1" applyAlignment="1">
      <alignment horizontal="center" vertical="center" textRotation="90" wrapText="1"/>
    </xf>
    <xf numFmtId="0" fontId="9" fillId="0" borderId="30" xfId="0" applyNumberFormat="1" applyFont="1" applyBorder="1" applyAlignment="1">
      <alignment horizontal="center" vertical="center" textRotation="90" wrapText="1"/>
    </xf>
    <xf numFmtId="0" fontId="9" fillId="0" borderId="43" xfId="0" applyNumberFormat="1" applyFont="1" applyBorder="1" applyAlignment="1">
      <alignment horizontal="center" vertical="center" textRotation="90" wrapText="1"/>
    </xf>
    <xf numFmtId="0" fontId="58" fillId="0" borderId="24" xfId="0" applyNumberFormat="1" applyFont="1" applyBorder="1" applyAlignment="1">
      <alignment horizontal="center" vertical="center" textRotation="90"/>
    </xf>
    <xf numFmtId="0" fontId="58" fillId="0" borderId="31" xfId="0" applyNumberFormat="1" applyFont="1" applyBorder="1" applyAlignment="1">
      <alignment horizontal="center" vertical="center" textRotation="90"/>
    </xf>
    <xf numFmtId="0" fontId="58" fillId="0" borderId="44" xfId="0" applyNumberFormat="1" applyFont="1" applyBorder="1" applyAlignment="1">
      <alignment horizontal="center" vertical="center" textRotation="90"/>
    </xf>
    <xf numFmtId="0" fontId="58" fillId="0" borderId="25" xfId="0" applyNumberFormat="1" applyFont="1" applyBorder="1" applyAlignment="1">
      <alignment horizontal="center" vertical="top"/>
    </xf>
    <xf numFmtId="0" fontId="58" fillId="0" borderId="3" xfId="0" applyNumberFormat="1" applyFont="1" applyBorder="1" applyAlignment="1">
      <alignment horizontal="center" vertical="top"/>
    </xf>
    <xf numFmtId="49" fontId="58" fillId="0" borderId="22" xfId="0" applyNumberFormat="1" applyFont="1" applyFill="1" applyBorder="1" applyAlignment="1">
      <alignment horizontal="center" vertical="center" textRotation="90" wrapText="1"/>
    </xf>
    <xf numFmtId="49" fontId="58" fillId="0" borderId="11" xfId="0" applyNumberFormat="1" applyFont="1" applyFill="1" applyBorder="1" applyAlignment="1">
      <alignment horizontal="center" vertical="center" textRotation="90" wrapText="1"/>
    </xf>
    <xf numFmtId="49" fontId="58" fillId="0" borderId="39" xfId="0" applyNumberFormat="1" applyFont="1" applyFill="1" applyBorder="1" applyAlignment="1">
      <alignment horizontal="center" vertical="center" textRotation="90" wrapText="1"/>
    </xf>
    <xf numFmtId="0" fontId="57" fillId="0" borderId="4" xfId="0" applyFont="1" applyBorder="1" applyAlignment="1">
      <alignment horizontal="center" vertical="center" textRotation="90"/>
    </xf>
    <xf numFmtId="0" fontId="57" fillId="0" borderId="11" xfId="0" applyFont="1" applyBorder="1" applyAlignment="1">
      <alignment horizontal="center" vertical="center" textRotation="90"/>
    </xf>
    <xf numFmtId="0" fontId="57" fillId="0" borderId="39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textRotation="90" wrapText="1"/>
    </xf>
    <xf numFmtId="0" fontId="58" fillId="0" borderId="16" xfId="0" applyNumberFormat="1" applyFont="1" applyFill="1" applyBorder="1" applyAlignment="1">
      <alignment horizontal="center" vertical="center" textRotation="90" wrapText="1"/>
    </xf>
    <xf numFmtId="0" fontId="58" fillId="0" borderId="46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/>
    </xf>
    <xf numFmtId="0" fontId="15" fillId="0" borderId="3" xfId="0" applyNumberFormat="1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45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1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5" fillId="0" borderId="2" xfId="0" applyNumberFormat="1" applyFont="1" applyFill="1" applyBorder="1" applyAlignment="1" applyProtection="1">
      <alignment horizontal="left" wrapText="1"/>
    </xf>
    <xf numFmtId="0" fontId="39" fillId="0" borderId="2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2" fillId="0" borderId="1" xfId="0" applyFont="1" applyBorder="1" applyAlignment="1">
      <alignment vertical="center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54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49" fontId="48" fillId="0" borderId="49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41" fillId="0" borderId="49" xfId="0" applyNumberFormat="1" applyFont="1" applyBorder="1" applyAlignment="1">
      <alignment horizontal="center" vertical="center" wrapText="1"/>
    </xf>
    <xf numFmtId="0" fontId="41" fillId="0" borderId="51" xfId="0" applyNumberFormat="1" applyFont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14" xfId="0" applyFont="1" applyFill="1" applyBorder="1" applyAlignment="1">
      <alignment horizontal="center" vertical="center"/>
    </xf>
    <xf numFmtId="0" fontId="73" fillId="0" borderId="70" xfId="0" applyNumberFormat="1" applyFont="1" applyBorder="1" applyAlignment="1">
      <alignment horizontal="center" vertical="center" wrapText="1"/>
    </xf>
    <xf numFmtId="0" fontId="73" fillId="0" borderId="73" xfId="0" applyNumberFormat="1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15" fillId="0" borderId="98" xfId="0" applyNumberFormat="1" applyFont="1" applyBorder="1" applyAlignment="1">
      <alignment horizontal="center" vertical="center"/>
    </xf>
    <xf numFmtId="0" fontId="15" fillId="0" borderId="99" xfId="0" applyNumberFormat="1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wrapText="1"/>
    </xf>
    <xf numFmtId="0" fontId="39" fillId="0" borderId="0" xfId="0" applyFont="1" applyAlignment="1">
      <alignment wrapText="1"/>
    </xf>
    <xf numFmtId="0" fontId="36" fillId="0" borderId="0" xfId="0" applyFont="1" applyBorder="1"/>
    <xf numFmtId="0" fontId="31" fillId="0" borderId="0" xfId="0" applyFont="1" applyFill="1" applyBorder="1" applyAlignment="1">
      <alignment horizontal="center" vertical="center"/>
    </xf>
    <xf numFmtId="49" fontId="54" fillId="0" borderId="115" xfId="0" applyNumberFormat="1" applyFont="1" applyBorder="1" applyAlignment="1">
      <alignment horizontal="center" vertical="center" wrapText="1"/>
    </xf>
    <xf numFmtId="49" fontId="54" fillId="0" borderId="116" xfId="0" applyNumberFormat="1" applyFont="1" applyBorder="1" applyAlignment="1">
      <alignment horizontal="center" vertical="center" wrapText="1"/>
    </xf>
    <xf numFmtId="49" fontId="54" fillId="0" borderId="117" xfId="0" applyNumberFormat="1" applyFont="1" applyBorder="1" applyAlignment="1">
      <alignment horizontal="center" vertical="center" wrapText="1"/>
    </xf>
    <xf numFmtId="0" fontId="38" fillId="0" borderId="115" xfId="0" applyFont="1" applyBorder="1" applyAlignment="1">
      <alignment horizontal="center" vertical="center" wrapText="1"/>
    </xf>
    <xf numFmtId="0" fontId="38" fillId="0" borderId="116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49" fontId="63" fillId="0" borderId="123" xfId="0" applyNumberFormat="1" applyFont="1" applyBorder="1" applyAlignment="1">
      <alignment horizontal="center" vertical="center" wrapText="1"/>
    </xf>
    <xf numFmtId="49" fontId="63" fillId="0" borderId="126" xfId="0" applyNumberFormat="1" applyFont="1" applyBorder="1" applyAlignment="1">
      <alignment horizontal="center" vertical="center" wrapText="1"/>
    </xf>
    <xf numFmtId="0" fontId="83" fillId="0" borderId="121" xfId="0" applyFont="1" applyBorder="1" applyAlignment="1">
      <alignment horizontal="center" vertical="center" wrapText="1"/>
    </xf>
    <xf numFmtId="0" fontId="78" fillId="0" borderId="124" xfId="0" applyFont="1" applyBorder="1" applyAlignment="1">
      <alignment horizontal="center" vertical="center" wrapText="1"/>
    </xf>
    <xf numFmtId="0" fontId="78" fillId="0" borderId="127" xfId="0" applyFont="1" applyBorder="1" applyAlignment="1">
      <alignment horizontal="center" vertical="center" wrapText="1"/>
    </xf>
    <xf numFmtId="0" fontId="83" fillId="0" borderId="122" xfId="0" applyFont="1" applyBorder="1" applyAlignment="1">
      <alignment horizontal="center" vertical="center" wrapText="1"/>
    </xf>
    <xf numFmtId="0" fontId="78" fillId="0" borderId="125" xfId="0" applyFont="1" applyBorder="1" applyAlignment="1">
      <alignment horizontal="center" vertical="center" wrapText="1"/>
    </xf>
    <xf numFmtId="0" fontId="78" fillId="0" borderId="128" xfId="0" applyFont="1" applyBorder="1" applyAlignment="1">
      <alignment horizontal="center" vertical="center" wrapText="1"/>
    </xf>
    <xf numFmtId="49" fontId="83" fillId="0" borderId="121" xfId="0" applyNumberFormat="1" applyFont="1" applyBorder="1" applyAlignment="1">
      <alignment horizontal="center" vertical="center" wrapText="1"/>
    </xf>
    <xf numFmtId="0" fontId="77" fillId="0" borderId="122" xfId="0" applyNumberFormat="1" applyFont="1" applyBorder="1" applyAlignment="1">
      <alignment horizontal="center" vertical="center"/>
    </xf>
    <xf numFmtId="0" fontId="78" fillId="0" borderId="125" xfId="0" applyFont="1" applyBorder="1" applyAlignment="1">
      <alignment horizontal="center" vertical="center"/>
    </xf>
    <xf numFmtId="0" fontId="78" fillId="0" borderId="128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8" fillId="0" borderId="137" xfId="0" applyFont="1" applyBorder="1" applyAlignment="1">
      <alignment horizontal="center" vertical="center" wrapText="1"/>
    </xf>
    <xf numFmtId="0" fontId="38" fillId="0" borderId="138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49" fontId="63" fillId="0" borderId="120" xfId="0" applyNumberFormat="1" applyFont="1" applyBorder="1" applyAlignment="1">
      <alignment horizontal="center" vertical="center" wrapText="1"/>
    </xf>
    <xf numFmtId="49" fontId="84" fillId="0" borderId="121" xfId="0" applyNumberFormat="1" applyFont="1" applyBorder="1" applyAlignment="1">
      <alignment horizontal="center" vertical="center" wrapText="1"/>
    </xf>
    <xf numFmtId="0" fontId="85" fillId="0" borderId="124" xfId="0" applyFont="1" applyBorder="1" applyAlignment="1">
      <alignment horizontal="center" vertical="center" wrapText="1"/>
    </xf>
    <xf numFmtId="0" fontId="85" fillId="0" borderId="127" xfId="0" applyFont="1" applyBorder="1" applyAlignment="1">
      <alignment horizontal="center" vertical="center" wrapText="1"/>
    </xf>
    <xf numFmtId="49" fontId="55" fillId="0" borderId="53" xfId="0" applyNumberFormat="1" applyFont="1" applyBorder="1" applyAlignment="1">
      <alignment horizontal="center" vertical="center" wrapText="1"/>
    </xf>
    <xf numFmtId="49" fontId="55" fillId="0" borderId="55" xfId="0" applyNumberFormat="1" applyFont="1" applyBorder="1" applyAlignment="1">
      <alignment horizontal="center" vertical="center" wrapText="1"/>
    </xf>
    <xf numFmtId="49" fontId="55" fillId="0" borderId="54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0" fontId="59" fillId="0" borderId="55" xfId="0" applyNumberFormat="1" applyFont="1" applyBorder="1" applyAlignment="1">
      <alignment horizontal="center" vertical="center" wrapText="1"/>
    </xf>
    <xf numFmtId="0" fontId="59" fillId="0" borderId="54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70" fillId="0" borderId="55" xfId="0" applyNumberFormat="1" applyFont="1" applyBorder="1" applyAlignment="1">
      <alignment horizontal="center" vertical="center" wrapText="1"/>
    </xf>
    <xf numFmtId="0" fontId="70" fillId="0" borderId="54" xfId="0" applyNumberFormat="1" applyFont="1" applyBorder="1" applyAlignment="1">
      <alignment horizontal="center" vertical="center"/>
    </xf>
    <xf numFmtId="0" fontId="70" fillId="0" borderId="13" xfId="0" applyNumberFormat="1" applyFont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49" fontId="63" fillId="0" borderId="71" xfId="0" applyNumberFormat="1" applyFont="1" applyBorder="1" applyAlignment="1">
      <alignment horizontal="left" vertical="center" wrapText="1"/>
    </xf>
    <xf numFmtId="0" fontId="64" fillId="0" borderId="69" xfId="0" applyFont="1" applyBorder="1" applyAlignment="1">
      <alignment horizontal="left" vertical="center" wrapText="1"/>
    </xf>
    <xf numFmtId="0" fontId="63" fillId="0" borderId="82" xfId="0" applyFont="1" applyBorder="1" applyAlignment="1">
      <alignment horizontal="center" vertical="center" wrapText="1"/>
    </xf>
    <xf numFmtId="0" fontId="63" fillId="0" borderId="82" xfId="0" applyNumberFormat="1" applyFont="1" applyBorder="1" applyAlignment="1">
      <alignment horizontal="center" vertical="center" wrapText="1"/>
    </xf>
    <xf numFmtId="0" fontId="63" fillId="0" borderId="84" xfId="0" applyNumberFormat="1" applyFont="1" applyBorder="1" applyAlignment="1">
      <alignment horizontal="center" vertical="center" wrapText="1"/>
    </xf>
    <xf numFmtId="0" fontId="63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49" fontId="63" fillId="0" borderId="27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 vertical="center" wrapText="1"/>
    </xf>
    <xf numFmtId="0" fontId="63" fillId="0" borderId="51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3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36" fillId="0" borderId="70" xfId="0" applyNumberFormat="1" applyFont="1" applyBorder="1" applyAlignment="1">
      <alignment horizontal="center" vertical="center" wrapText="1"/>
    </xf>
    <xf numFmtId="0" fontId="36" fillId="0" borderId="73" xfId="0" applyNumberFormat="1" applyFont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0" fontId="65" fillId="0" borderId="94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/>
    </xf>
    <xf numFmtId="0" fontId="63" fillId="0" borderId="94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0" fontId="63" fillId="0" borderId="94" xfId="0" applyNumberFormat="1" applyFont="1" applyFill="1" applyBorder="1" applyAlignment="1">
      <alignment horizontal="left" vertical="center" wrapText="1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77" xfId="0" applyFont="1" applyFill="1" applyBorder="1" applyAlignment="1">
      <alignment horizontal="left" vertical="center" shrinkToFit="1"/>
    </xf>
    <xf numFmtId="0" fontId="65" fillId="0" borderId="98" xfId="0" applyFont="1" applyFill="1" applyBorder="1" applyAlignment="1">
      <alignment horizontal="right" vertical="center" wrapText="1" shrinkToFit="1"/>
    </xf>
    <xf numFmtId="0" fontId="64" fillId="0" borderId="99" xfId="0" applyFont="1" applyFill="1" applyBorder="1" applyAlignment="1">
      <alignment vertical="center"/>
    </xf>
    <xf numFmtId="0" fontId="54" fillId="0" borderId="17" xfId="0" applyFont="1" applyFill="1" applyBorder="1" applyAlignment="1" applyProtection="1">
      <alignment horizontal="right" wrapText="1"/>
    </xf>
    <xf numFmtId="0" fontId="54" fillId="0" borderId="18" xfId="0" applyFont="1" applyFill="1" applyBorder="1" applyAlignment="1" applyProtection="1">
      <alignment horizontal="right" wrapText="1"/>
    </xf>
    <xf numFmtId="0" fontId="54" fillId="0" borderId="19" xfId="0" applyFont="1" applyFill="1" applyBorder="1" applyAlignment="1" applyProtection="1">
      <alignment horizontal="right" wrapText="1"/>
    </xf>
    <xf numFmtId="0" fontId="65" fillId="0" borderId="17" xfId="0" applyFont="1" applyFill="1" applyBorder="1" applyAlignment="1">
      <alignment horizontal="right" vertical="center" shrinkToFit="1"/>
    </xf>
    <xf numFmtId="0" fontId="64" fillId="0" borderId="18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left" vertical="top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98" xfId="0" applyNumberFormat="1" applyFont="1" applyFill="1" applyBorder="1" applyAlignment="1">
      <alignment horizontal="center" vertical="center"/>
    </xf>
    <xf numFmtId="0" fontId="15" fillId="0" borderId="99" xfId="0" applyNumberFormat="1" applyFont="1" applyFill="1" applyBorder="1" applyAlignment="1">
      <alignment horizontal="center" vertical="center"/>
    </xf>
    <xf numFmtId="0" fontId="39" fillId="0" borderId="99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0" fontId="54" fillId="0" borderId="17" xfId="0" applyFont="1" applyFill="1" applyBorder="1" applyAlignment="1" applyProtection="1">
      <alignment horizontal="center" vertical="center"/>
    </xf>
    <xf numFmtId="0" fontId="54" fillId="0" borderId="18" xfId="0" applyFont="1" applyFill="1" applyBorder="1" applyAlignment="1" applyProtection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</xf>
    <xf numFmtId="0" fontId="54" fillId="0" borderId="17" xfId="0" applyFont="1" applyFill="1" applyBorder="1" applyAlignment="1" applyProtection="1">
      <alignment horizontal="center" vertical="center" wrapText="1"/>
    </xf>
    <xf numFmtId="0" fontId="54" fillId="0" borderId="18" xfId="0" applyFont="1" applyFill="1" applyBorder="1" applyAlignment="1" applyProtection="1">
      <alignment horizontal="center" vertical="center" wrapText="1"/>
    </xf>
    <xf numFmtId="0" fontId="54" fillId="0" borderId="5" xfId="0" applyFont="1" applyFill="1" applyBorder="1" applyAlignment="1" applyProtection="1">
      <alignment horizontal="center" vertical="center" wrapText="1"/>
    </xf>
    <xf numFmtId="0" fontId="54" fillId="0" borderId="19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0" fontId="63" fillId="0" borderId="1" xfId="0" applyNumberFormat="1" applyFont="1" applyFill="1" applyBorder="1" applyAlignment="1">
      <alignment horizontal="left" vertical="center" wrapText="1" shrinkToFit="1"/>
    </xf>
    <xf numFmtId="0" fontId="64" fillId="0" borderId="1" xfId="0" applyFont="1" applyFill="1" applyBorder="1" applyAlignment="1">
      <alignment horizontal="left" vertical="center" shrinkToFit="1"/>
    </xf>
    <xf numFmtId="0" fontId="64" fillId="0" borderId="21" xfId="0" applyFont="1" applyFill="1" applyBorder="1" applyAlignment="1">
      <alignment horizontal="left" vertical="center" shrinkToFi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75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 shrinkToFit="1"/>
    </xf>
    <xf numFmtId="0" fontId="64" fillId="0" borderId="77" xfId="0" applyFont="1" applyFill="1" applyBorder="1" applyAlignment="1">
      <alignment horizontal="left" vertical="center" wrapText="1" shrinkToFit="1"/>
    </xf>
    <xf numFmtId="0" fontId="63" fillId="0" borderId="35" xfId="0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wrapText="1"/>
    </xf>
    <xf numFmtId="0" fontId="64" fillId="0" borderId="114" xfId="0" applyFont="1" applyFill="1" applyBorder="1" applyAlignment="1">
      <alignment horizontal="left" vertical="center" wrapText="1"/>
    </xf>
    <xf numFmtId="0" fontId="63" fillId="0" borderId="113" xfId="0" applyNumberFormat="1" applyFont="1" applyFill="1" applyBorder="1" applyAlignment="1">
      <alignment horizontal="left" vertical="center" wrapText="1" shrinkToFit="1"/>
    </xf>
    <xf numFmtId="0" fontId="64" fillId="0" borderId="35" xfId="0" applyFont="1" applyFill="1" applyBorder="1" applyAlignment="1">
      <alignment horizontal="left" vertical="center" wrapText="1" shrinkToFit="1"/>
    </xf>
    <xf numFmtId="0" fontId="64" fillId="0" borderId="36" xfId="0" applyFont="1" applyFill="1" applyBorder="1" applyAlignment="1">
      <alignment horizontal="left" vertical="center" wrapText="1" shrinkToFit="1"/>
    </xf>
    <xf numFmtId="0" fontId="54" fillId="0" borderId="14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8" xfId="0" applyFont="1" applyFill="1" applyBorder="1" applyAlignment="1" applyProtection="1">
      <alignment horizontal="right"/>
    </xf>
    <xf numFmtId="0" fontId="54" fillId="0" borderId="5" xfId="0" applyFont="1" applyFill="1" applyBorder="1" applyAlignment="1" applyProtection="1">
      <alignment horizontal="right"/>
    </xf>
    <xf numFmtId="0" fontId="54" fillId="0" borderId="9" xfId="0" applyFont="1" applyFill="1" applyBorder="1" applyAlignment="1" applyProtection="1">
      <alignment horizontal="right"/>
    </xf>
    <xf numFmtId="0" fontId="63" fillId="0" borderId="87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left" vertical="center"/>
    </xf>
    <xf numFmtId="0" fontId="63" fillId="0" borderId="87" xfId="0" applyNumberFormat="1" applyFont="1" applyFill="1" applyBorder="1" applyAlignment="1">
      <alignment horizontal="left" vertical="center" wrapText="1" shrinkToFit="1"/>
    </xf>
    <xf numFmtId="0" fontId="64" fillId="0" borderId="2" xfId="0" applyFont="1" applyFill="1" applyBorder="1" applyAlignment="1">
      <alignment horizontal="left" vertical="center" shrinkToFit="1"/>
    </xf>
    <xf numFmtId="0" fontId="64" fillId="0" borderId="105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right" vertical="center"/>
    </xf>
    <xf numFmtId="0" fontId="54" fillId="0" borderId="19" xfId="0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67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 shrinkToFit="1"/>
    </xf>
    <xf numFmtId="0" fontId="64" fillId="0" borderId="29" xfId="0" applyFont="1" applyFill="1" applyBorder="1" applyAlignment="1">
      <alignment horizontal="left" vertical="center" wrapText="1" shrinkToFit="1"/>
    </xf>
    <xf numFmtId="0" fontId="64" fillId="0" borderId="3" xfId="0" applyFont="1" applyFill="1" applyBorder="1" applyAlignment="1">
      <alignment horizontal="left" vertical="center" shrinkToFit="1"/>
    </xf>
    <xf numFmtId="0" fontId="64" fillId="0" borderId="77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 applyProtection="1">
      <alignment horizontal="right"/>
    </xf>
    <xf numFmtId="0" fontId="54" fillId="0" borderId="18" xfId="0" applyFont="1" applyFill="1" applyBorder="1" applyAlignment="1" applyProtection="1">
      <alignment horizontal="right"/>
    </xf>
    <xf numFmtId="0" fontId="54" fillId="0" borderId="19" xfId="0" applyFont="1" applyFill="1" applyBorder="1" applyAlignment="1" applyProtection="1">
      <alignment horizontal="right"/>
    </xf>
    <xf numFmtId="0" fontId="54" fillId="0" borderId="86" xfId="0" applyFont="1" applyFill="1" applyBorder="1" applyAlignment="1" applyProtection="1">
      <alignment horizontal="center" vertical="center" wrapText="1"/>
    </xf>
    <xf numFmtId="0" fontId="63" fillId="0" borderId="27" xfId="0" applyFont="1" applyFill="1" applyBorder="1" applyAlignment="1">
      <alignment horizontal="left" vertical="center" wrapText="1"/>
    </xf>
    <xf numFmtId="0" fontId="63" fillId="0" borderId="69" xfId="0" applyFont="1" applyFill="1" applyBorder="1" applyAlignment="1">
      <alignment horizontal="left" vertical="center" wrapText="1"/>
    </xf>
    <xf numFmtId="0" fontId="58" fillId="0" borderId="78" xfId="0" applyFont="1" applyFill="1" applyBorder="1" applyAlignment="1">
      <alignment horizontal="center" vertical="center" textRotation="90" wrapText="1"/>
    </xf>
    <xf numFmtId="0" fontId="58" fillId="0" borderId="26" xfId="0" applyFont="1" applyFill="1" applyBorder="1" applyAlignment="1">
      <alignment horizontal="center" vertical="center" textRotation="90" wrapText="1"/>
    </xf>
    <xf numFmtId="0" fontId="58" fillId="0" borderId="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4" fillId="0" borderId="17" xfId="0" applyFont="1" applyFill="1" applyBorder="1" applyAlignment="1" applyProtection="1">
      <alignment horizontal="center"/>
    </xf>
    <xf numFmtId="0" fontId="54" fillId="0" borderId="18" xfId="0" applyFont="1" applyFill="1" applyBorder="1" applyAlignment="1" applyProtection="1">
      <alignment horizontal="center"/>
    </xf>
    <xf numFmtId="0" fontId="54" fillId="0" borderId="19" xfId="0" applyFont="1" applyFill="1" applyBorder="1" applyAlignment="1" applyProtection="1">
      <alignment horizontal="center"/>
    </xf>
    <xf numFmtId="0" fontId="64" fillId="0" borderId="28" xfId="0" applyFont="1" applyFill="1" applyBorder="1" applyAlignment="1">
      <alignment horizontal="left" vertical="center" shrinkToFit="1"/>
    </xf>
    <xf numFmtId="0" fontId="64" fillId="0" borderId="29" xfId="0" applyFont="1" applyFill="1" applyBorder="1" applyAlignment="1">
      <alignment horizontal="left" vertical="center" shrinkToFit="1"/>
    </xf>
    <xf numFmtId="0" fontId="77" fillId="0" borderId="66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center" vertical="center" wrapText="1"/>
    </xf>
    <xf numFmtId="0" fontId="78" fillId="0" borderId="73" xfId="0" applyFont="1" applyFill="1" applyBorder="1" applyAlignment="1">
      <alignment horizontal="center" vertical="center" wrapText="1"/>
    </xf>
    <xf numFmtId="0" fontId="77" fillId="0" borderId="6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/>
    </xf>
    <xf numFmtId="0" fontId="77" fillId="0" borderId="104" xfId="0" applyFont="1" applyFill="1" applyBorder="1" applyAlignment="1">
      <alignment horizontal="center" vertical="top" wrapText="1"/>
    </xf>
    <xf numFmtId="0" fontId="77" fillId="0" borderId="49" xfId="0" applyFont="1" applyFill="1" applyBorder="1" applyAlignment="1">
      <alignment horizontal="center" vertical="top" wrapText="1"/>
    </xf>
    <xf numFmtId="0" fontId="77" fillId="0" borderId="51" xfId="0" applyFont="1" applyFill="1" applyBorder="1" applyAlignment="1">
      <alignment horizontal="center" vertical="top" wrapText="1"/>
    </xf>
    <xf numFmtId="0" fontId="77" fillId="0" borderId="103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textRotation="90" wrapText="1"/>
    </xf>
    <xf numFmtId="0" fontId="58" fillId="0" borderId="37" xfId="0" applyFont="1" applyFill="1" applyBorder="1" applyAlignment="1">
      <alignment horizontal="center" vertical="center"/>
    </xf>
    <xf numFmtId="49" fontId="58" fillId="0" borderId="32" xfId="0" applyNumberFormat="1" applyFont="1" applyFill="1" applyBorder="1" applyAlignment="1">
      <alignment horizontal="center" vertical="center" textRotation="90" wrapText="1"/>
    </xf>
    <xf numFmtId="49" fontId="58" fillId="0" borderId="45" xfId="0" applyNumberFormat="1" applyFont="1" applyFill="1" applyBorder="1" applyAlignment="1">
      <alignment horizontal="center" vertical="center" textRotation="90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0" fontId="78" fillId="0" borderId="5" xfId="0" applyFont="1" applyFill="1" applyBorder="1" applyAlignment="1"/>
    <xf numFmtId="0" fontId="78" fillId="0" borderId="9" xfId="0" applyFont="1" applyFill="1" applyBorder="1" applyAlignment="1"/>
    <xf numFmtId="0" fontId="9" fillId="0" borderId="22" xfId="0" applyNumberFormat="1" applyFont="1" applyFill="1" applyBorder="1" applyAlignment="1">
      <alignment horizontal="center" vertical="center" textRotation="90"/>
    </xf>
    <xf numFmtId="0" fontId="9" fillId="0" borderId="11" xfId="0" applyNumberFormat="1" applyFont="1" applyFill="1" applyBorder="1" applyAlignment="1">
      <alignment horizontal="center" vertical="center" textRotation="90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9" fillId="0" borderId="30" xfId="0" applyNumberFormat="1" applyFont="1" applyFill="1" applyBorder="1" applyAlignment="1">
      <alignment horizontal="center" vertical="center" textRotation="90" wrapText="1"/>
    </xf>
    <xf numFmtId="0" fontId="58" fillId="0" borderId="24" xfId="0" applyNumberFormat="1" applyFont="1" applyFill="1" applyBorder="1" applyAlignment="1">
      <alignment horizontal="center" vertical="center" textRotation="90"/>
    </xf>
    <xf numFmtId="0" fontId="58" fillId="0" borderId="31" xfId="0" applyNumberFormat="1" applyFont="1" applyFill="1" applyBorder="1" applyAlignment="1">
      <alignment horizontal="center" vertical="center" textRotation="90"/>
    </xf>
    <xf numFmtId="0" fontId="58" fillId="0" borderId="25" xfId="0" applyNumberFormat="1" applyFont="1" applyFill="1" applyBorder="1" applyAlignment="1">
      <alignment horizontal="center" vertical="top"/>
    </xf>
    <xf numFmtId="0" fontId="58" fillId="0" borderId="3" xfId="0" applyNumberFormat="1" applyFont="1" applyFill="1" applyBorder="1" applyAlignment="1">
      <alignment horizontal="center" vertical="top"/>
    </xf>
    <xf numFmtId="49" fontId="58" fillId="0" borderId="24" xfId="0" applyNumberFormat="1" applyFont="1" applyFill="1" applyBorder="1" applyAlignment="1">
      <alignment horizontal="center" vertical="center" textRotation="90" wrapText="1"/>
    </xf>
    <xf numFmtId="49" fontId="58" fillId="0" borderId="31" xfId="0" applyNumberFormat="1" applyFont="1" applyFill="1" applyBorder="1" applyAlignment="1">
      <alignment horizontal="center" vertical="center" textRotation="90" wrapText="1"/>
    </xf>
    <xf numFmtId="0" fontId="68" fillId="0" borderId="4" xfId="0" applyFont="1" applyFill="1" applyBorder="1" applyAlignment="1">
      <alignment horizontal="center" vertical="center" textRotation="90"/>
    </xf>
    <xf numFmtId="0" fontId="68" fillId="0" borderId="11" xfId="0" applyFont="1" applyFill="1" applyBorder="1" applyAlignment="1">
      <alignment horizontal="center" vertical="center" textRotation="90"/>
    </xf>
    <xf numFmtId="0" fontId="7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6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65" fillId="0" borderId="2" xfId="0" applyNumberFormat="1" applyFont="1" applyFill="1" applyBorder="1" applyAlignment="1" applyProtection="1">
      <alignment horizontal="left" wrapText="1"/>
    </xf>
    <xf numFmtId="0" fontId="64" fillId="0" borderId="2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45" fillId="0" borderId="0" xfId="0" applyFont="1" applyFill="1" applyAlignment="1"/>
    <xf numFmtId="0" fontId="48" fillId="0" borderId="0" xfId="0" applyFont="1" applyFill="1" applyBorder="1" applyAlignment="1">
      <alignment horizontal="center"/>
    </xf>
    <xf numFmtId="0" fontId="36" fillId="0" borderId="0" xfId="0" applyFont="1" applyFill="1" applyBorder="1"/>
    <xf numFmtId="49" fontId="7" fillId="0" borderId="53" xfId="0" applyNumberFormat="1" applyFont="1" applyFill="1" applyBorder="1" applyAlignment="1">
      <alignment horizontal="center" vertical="justify" wrapText="1"/>
    </xf>
    <xf numFmtId="0" fontId="21" fillId="0" borderId="53" xfId="0" applyFont="1" applyFill="1" applyBorder="1" applyAlignment="1">
      <alignment horizontal="center" vertical="justify" wrapText="1"/>
    </xf>
    <xf numFmtId="0" fontId="21" fillId="0" borderId="54" xfId="0" applyFont="1" applyFill="1" applyBorder="1" applyAlignment="1">
      <alignment horizontal="center" vertical="justify" wrapText="1"/>
    </xf>
    <xf numFmtId="49" fontId="53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49" fontId="54" fillId="0" borderId="115" xfId="0" applyNumberFormat="1" applyFont="1" applyFill="1" applyBorder="1" applyAlignment="1">
      <alignment horizontal="center" vertical="center" wrapText="1"/>
    </xf>
    <xf numFmtId="49" fontId="54" fillId="0" borderId="116" xfId="0" applyNumberFormat="1" applyFont="1" applyFill="1" applyBorder="1" applyAlignment="1">
      <alignment horizontal="center" vertical="center" wrapText="1"/>
    </xf>
    <xf numFmtId="49" fontId="54" fillId="0" borderId="117" xfId="0" applyNumberFormat="1" applyFont="1" applyFill="1" applyBorder="1" applyAlignment="1">
      <alignment horizontal="center" vertical="center" wrapText="1"/>
    </xf>
    <xf numFmtId="0" fontId="38" fillId="0" borderId="115" xfId="0" applyFont="1" applyFill="1" applyBorder="1" applyAlignment="1">
      <alignment horizontal="center" vertical="center" wrapText="1"/>
    </xf>
    <xf numFmtId="0" fontId="38" fillId="0" borderId="116" xfId="0" applyFont="1" applyFill="1" applyBorder="1" applyAlignment="1">
      <alignment horizontal="center" vertical="center" wrapText="1"/>
    </xf>
    <xf numFmtId="0" fontId="38" fillId="0" borderId="117" xfId="0" applyFont="1" applyFill="1" applyBorder="1" applyAlignment="1">
      <alignment horizontal="center" vertical="center" wrapText="1"/>
    </xf>
    <xf numFmtId="49" fontId="55" fillId="0" borderId="115" xfId="0" applyNumberFormat="1" applyFont="1" applyFill="1" applyBorder="1" applyAlignment="1">
      <alignment horizontal="center" vertical="center" wrapText="1"/>
    </xf>
    <xf numFmtId="49" fontId="55" fillId="0" borderId="116" xfId="0" applyNumberFormat="1" applyFont="1" applyFill="1" applyBorder="1" applyAlignment="1">
      <alignment horizontal="center" vertical="center" wrapText="1"/>
    </xf>
    <xf numFmtId="49" fontId="63" fillId="0" borderId="123" xfId="0" applyNumberFormat="1" applyFont="1" applyFill="1" applyBorder="1" applyAlignment="1">
      <alignment horizontal="center" vertical="center" wrapText="1"/>
    </xf>
    <xf numFmtId="49" fontId="63" fillId="0" borderId="126" xfId="0" applyNumberFormat="1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83" fillId="0" borderId="121" xfId="0" applyFont="1" applyFill="1" applyBorder="1" applyAlignment="1">
      <alignment horizontal="center" vertical="center" wrapText="1"/>
    </xf>
    <xf numFmtId="0" fontId="78" fillId="0" borderId="124" xfId="0" applyFont="1" applyFill="1" applyBorder="1" applyAlignment="1">
      <alignment horizontal="center" vertical="center" wrapText="1"/>
    </xf>
    <xf numFmtId="0" fontId="78" fillId="0" borderId="127" xfId="0" applyFont="1" applyFill="1" applyBorder="1" applyAlignment="1">
      <alignment horizontal="center" vertical="center" wrapText="1"/>
    </xf>
    <xf numFmtId="0" fontId="83" fillId="0" borderId="122" xfId="0" applyFont="1" applyFill="1" applyBorder="1" applyAlignment="1">
      <alignment horizontal="center" vertical="center" wrapText="1"/>
    </xf>
    <xf numFmtId="0" fontId="78" fillId="0" borderId="125" xfId="0" applyFont="1" applyFill="1" applyBorder="1" applyAlignment="1">
      <alignment horizontal="center" vertical="center" wrapText="1"/>
    </xf>
    <xf numFmtId="0" fontId="78" fillId="0" borderId="128" xfId="0" applyFont="1" applyFill="1" applyBorder="1" applyAlignment="1">
      <alignment horizontal="center" vertical="center" wrapText="1"/>
    </xf>
    <xf numFmtId="49" fontId="83" fillId="0" borderId="121" xfId="0" applyNumberFormat="1" applyFont="1" applyFill="1" applyBorder="1" applyAlignment="1">
      <alignment horizontal="center" vertical="center" wrapText="1"/>
    </xf>
    <xf numFmtId="0" fontId="77" fillId="0" borderId="122" xfId="0" applyNumberFormat="1" applyFont="1" applyFill="1" applyBorder="1" applyAlignment="1">
      <alignment horizontal="center" vertical="center"/>
    </xf>
    <xf numFmtId="0" fontId="78" fillId="0" borderId="125" xfId="0" applyFont="1" applyFill="1" applyBorder="1" applyAlignment="1">
      <alignment horizontal="center" vertical="center"/>
    </xf>
    <xf numFmtId="0" fontId="78" fillId="0" borderId="128" xfId="0" applyFont="1" applyFill="1" applyBorder="1" applyAlignment="1">
      <alignment horizontal="center" vertical="center"/>
    </xf>
    <xf numFmtId="0" fontId="38" fillId="0" borderId="130" xfId="0" applyFont="1" applyFill="1" applyBorder="1" applyAlignment="1">
      <alignment horizontal="center" vertical="center" wrapText="1"/>
    </xf>
    <xf numFmtId="0" fontId="38" fillId="0" borderId="13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38" fillId="0" borderId="137" xfId="0" applyFont="1" applyFill="1" applyBorder="1" applyAlignment="1">
      <alignment horizontal="center" vertical="center" wrapText="1"/>
    </xf>
    <xf numFmtId="0" fontId="38" fillId="0" borderId="13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49" fontId="63" fillId="0" borderId="12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49" fontId="55" fillId="0" borderId="117" xfId="0" applyNumberFormat="1" applyFont="1" applyFill="1" applyBorder="1" applyAlignment="1">
      <alignment horizontal="center" vertical="center" wrapText="1"/>
    </xf>
    <xf numFmtId="49" fontId="55" fillId="0" borderId="53" xfId="0" applyNumberFormat="1" applyFont="1" applyFill="1" applyBorder="1" applyAlignment="1">
      <alignment horizontal="center" vertical="center" wrapText="1"/>
    </xf>
    <xf numFmtId="49" fontId="55" fillId="0" borderId="55" xfId="0" applyNumberFormat="1" applyFont="1" applyFill="1" applyBorder="1" applyAlignment="1">
      <alignment horizontal="center" vertical="center" wrapText="1"/>
    </xf>
    <xf numFmtId="49" fontId="55" fillId="0" borderId="54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9" fillId="0" borderId="55" xfId="0" applyNumberFormat="1" applyFont="1" applyFill="1" applyBorder="1" applyAlignment="1">
      <alignment horizontal="center" vertical="center" wrapText="1"/>
    </xf>
    <xf numFmtId="0" fontId="59" fillId="0" borderId="54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70" fillId="0" borderId="55" xfId="0" applyNumberFormat="1" applyFont="1" applyFill="1" applyBorder="1" applyAlignment="1">
      <alignment horizontal="center" vertical="center" wrapText="1"/>
    </xf>
    <xf numFmtId="0" fontId="70" fillId="0" borderId="54" xfId="0" applyNumberFormat="1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49" fontId="63" fillId="0" borderId="71" xfId="0" applyNumberFormat="1" applyFont="1" applyFill="1" applyBorder="1" applyAlignment="1">
      <alignment horizontal="left" vertical="center" wrapText="1"/>
    </xf>
    <xf numFmtId="0" fontId="64" fillId="0" borderId="69" xfId="0" applyFont="1" applyFill="1" applyBorder="1" applyAlignment="1">
      <alignment horizontal="left" vertical="center" wrapText="1"/>
    </xf>
    <xf numFmtId="0" fontId="63" fillId="0" borderId="82" xfId="0" applyFont="1" applyFill="1" applyBorder="1" applyAlignment="1">
      <alignment horizontal="center" vertical="center" wrapText="1"/>
    </xf>
    <xf numFmtId="0" fontId="63" fillId="0" borderId="82" xfId="0" applyNumberFormat="1" applyFont="1" applyFill="1" applyBorder="1" applyAlignment="1">
      <alignment horizontal="center" vertical="center" wrapText="1"/>
    </xf>
    <xf numFmtId="0" fontId="63" fillId="0" borderId="84" xfId="0" applyNumberFormat="1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left" vertical="center"/>
    </xf>
    <xf numFmtId="0" fontId="64" fillId="0" borderId="28" xfId="0" applyFont="1" applyFill="1" applyBorder="1" applyAlignment="1">
      <alignment horizontal="left" vertical="center"/>
    </xf>
    <xf numFmtId="0" fontId="64" fillId="0" borderId="29" xfId="0" applyFont="1" applyFill="1" applyBorder="1" applyAlignment="1">
      <alignment horizontal="left" vertical="center"/>
    </xf>
    <xf numFmtId="49" fontId="63" fillId="0" borderId="49" xfId="0" applyNumberFormat="1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63" fillId="0" borderId="49" xfId="0" applyNumberFormat="1" applyFont="1" applyFill="1" applyBorder="1" applyAlignment="1">
      <alignment horizontal="center" vertical="center" wrapText="1"/>
    </xf>
    <xf numFmtId="0" fontId="63" fillId="0" borderId="51" xfId="0" applyNumberFormat="1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left" vertical="center"/>
    </xf>
    <xf numFmtId="0" fontId="64" fillId="0" borderId="35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center" vertical="center" wrapText="1"/>
    </xf>
    <xf numFmtId="49" fontId="54" fillId="0" borderId="70" xfId="0" applyNumberFormat="1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73" xfId="0" applyNumberFormat="1" applyFont="1" applyFill="1" applyBorder="1" applyAlignment="1">
      <alignment horizontal="center" vertical="center" wrapText="1"/>
    </xf>
    <xf numFmtId="0" fontId="65" fillId="0" borderId="56" xfId="0" applyNumberFormat="1" applyFont="1" applyFill="1" applyBorder="1" applyAlignment="1">
      <alignment horizontal="center" vertical="center" wrapText="1"/>
    </xf>
    <xf numFmtId="0" fontId="69" fillId="0" borderId="110" xfId="0" applyFont="1" applyFill="1" applyBorder="1" applyAlignment="1">
      <alignment horizontal="center" vertical="center" wrapText="1"/>
    </xf>
    <xf numFmtId="0" fontId="69" fillId="0" borderId="111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66" fillId="0" borderId="94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66" fillId="0" borderId="34" xfId="0" applyNumberFormat="1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66" fillId="0" borderId="27" xfId="0" applyNumberFormat="1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4" fillId="0" borderId="92" xfId="0" applyFont="1" applyFill="1" applyBorder="1" applyAlignment="1">
      <alignment horizontal="left" vertical="center" wrapText="1"/>
    </xf>
    <xf numFmtId="0" fontId="77" fillId="0" borderId="70" xfId="0" applyFont="1" applyFill="1" applyBorder="1" applyAlignment="1">
      <alignment horizontal="center" vertical="top" wrapText="1"/>
    </xf>
    <xf numFmtId="0" fontId="78" fillId="0" borderId="70" xfId="0" applyFont="1" applyFill="1" applyBorder="1" applyAlignment="1"/>
    <xf numFmtId="0" fontId="78" fillId="0" borderId="73" xfId="0" applyFont="1" applyFill="1" applyBorder="1" applyAlignment="1"/>
    <xf numFmtId="0" fontId="15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2" fillId="0" borderId="1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69" fillId="0" borderId="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top" wrapText="1"/>
    </xf>
    <xf numFmtId="0" fontId="77" fillId="0" borderId="2" xfId="0" applyNumberFormat="1" applyFont="1" applyFill="1" applyBorder="1" applyAlignment="1" applyProtection="1">
      <alignment horizontal="left" wrapText="1"/>
    </xf>
    <xf numFmtId="0" fontId="78" fillId="0" borderId="2" xfId="0" applyFont="1" applyFill="1" applyBorder="1" applyAlignment="1">
      <alignment wrapText="1"/>
    </xf>
    <xf numFmtId="0" fontId="78" fillId="0" borderId="1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1840230</xdr:colOff>
      <xdr:row>2</xdr:row>
      <xdr:rowOff>38100</xdr:rowOff>
    </xdr:from>
    <xdr:to>
      <xdr:col>20</xdr:col>
      <xdr:colOff>499110</xdr:colOff>
      <xdr:row>5</xdr:row>
      <xdr:rowOff>201930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693420"/>
          <a:ext cx="258699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1844040</xdr:colOff>
      <xdr:row>2</xdr:row>
      <xdr:rowOff>38100</xdr:rowOff>
    </xdr:from>
    <xdr:to>
      <xdr:col>20</xdr:col>
      <xdr:colOff>499110</xdr:colOff>
      <xdr:row>5</xdr:row>
      <xdr:rowOff>201930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93420"/>
          <a:ext cx="154686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1844040</xdr:colOff>
      <xdr:row>2</xdr:row>
      <xdr:rowOff>38100</xdr:rowOff>
    </xdr:from>
    <xdr:to>
      <xdr:col>20</xdr:col>
      <xdr:colOff>499110</xdr:colOff>
      <xdr:row>5</xdr:row>
      <xdr:rowOff>201930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693420"/>
          <a:ext cx="154686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2232660</xdr:colOff>
      <xdr:row>1</xdr:row>
      <xdr:rowOff>125730</xdr:rowOff>
    </xdr:from>
    <xdr:to>
      <xdr:col>20</xdr:col>
      <xdr:colOff>1489710</xdr:colOff>
      <xdr:row>5</xdr:row>
      <xdr:rowOff>228600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590550"/>
          <a:ext cx="271653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2232660</xdr:colOff>
      <xdr:row>1</xdr:row>
      <xdr:rowOff>125730</xdr:rowOff>
    </xdr:from>
    <xdr:to>
      <xdr:col>20</xdr:col>
      <xdr:colOff>1489710</xdr:colOff>
      <xdr:row>5</xdr:row>
      <xdr:rowOff>228600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590550"/>
          <a:ext cx="271653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5"/>
  <sheetViews>
    <sheetView zoomScale="40" zoomScaleNormal="40" workbookViewId="0">
      <selection activeCell="A18" sqref="A18"/>
    </sheetView>
  </sheetViews>
  <sheetFormatPr defaultColWidth="9.62890625" defaultRowHeight="12.3" x14ac:dyDescent="0.4"/>
  <cols>
    <col min="1" max="1" width="28.68359375" style="1" customWidth="1"/>
    <col min="2" max="2" width="16.5234375" style="1" customWidth="1"/>
    <col min="3" max="19" width="5.9453125" style="1" hidden="1" customWidth="1"/>
    <col min="20" max="20" width="54.26171875" style="1" customWidth="1"/>
    <col min="21" max="21" width="61.83984375" style="2" customWidth="1"/>
    <col min="22" max="22" width="17.83984375" style="3" customWidth="1"/>
    <col min="23" max="23" width="17.20703125" style="4" customWidth="1"/>
    <col min="24" max="24" width="29.1015625" style="5" customWidth="1"/>
    <col min="25" max="25" width="16.5234375" style="5" customWidth="1"/>
    <col min="26" max="26" width="15.15625" style="5" customWidth="1"/>
    <col min="27" max="27" width="17.3125" style="5" customWidth="1"/>
    <col min="28" max="28" width="13.68359375" style="5" customWidth="1"/>
    <col min="29" max="29" width="12.05078125" style="5" customWidth="1"/>
    <col min="30" max="30" width="12.05078125" style="6" customWidth="1"/>
    <col min="31" max="31" width="17.83984375" style="6" customWidth="1"/>
    <col min="32" max="32" width="18.7890625" style="6" customWidth="1"/>
    <col min="33" max="33" width="17.578125" style="6" customWidth="1"/>
    <col min="34" max="35" width="15.578125" style="6" customWidth="1"/>
    <col min="36" max="36" width="14.89453125" style="6" customWidth="1"/>
    <col min="37" max="37" width="17.83984375" style="6" customWidth="1"/>
    <col min="38" max="38" width="13.7890625" style="6" customWidth="1"/>
    <col min="39" max="39" width="16.5234375" style="6" customWidth="1"/>
    <col min="40" max="40" width="14.89453125" style="6" customWidth="1"/>
    <col min="41" max="41" width="17.83984375" style="6" customWidth="1"/>
    <col min="42" max="50" width="10.15625" style="1" customWidth="1"/>
    <col min="51" max="51" width="14.62890625" style="1" customWidth="1"/>
    <col min="52" max="52" width="17.05078125" style="1" customWidth="1"/>
    <col min="53" max="57" width="10.15625" style="1" customWidth="1"/>
    <col min="58" max="256" width="9.62890625" style="1"/>
    <col min="257" max="257" width="28.68359375" style="1" customWidth="1"/>
    <col min="258" max="258" width="16.5234375" style="1" customWidth="1"/>
    <col min="259" max="275" width="0" style="1" hidden="1" customWidth="1"/>
    <col min="276" max="276" width="54.26171875" style="1" customWidth="1"/>
    <col min="277" max="277" width="61.83984375" style="1" customWidth="1"/>
    <col min="278" max="278" width="17.83984375" style="1" customWidth="1"/>
    <col min="279" max="279" width="17.20703125" style="1" customWidth="1"/>
    <col min="280" max="280" width="29.1015625" style="1" customWidth="1"/>
    <col min="281" max="281" width="16.5234375" style="1" customWidth="1"/>
    <col min="282" max="282" width="15.15625" style="1" customWidth="1"/>
    <col min="283" max="283" width="17.3125" style="1" customWidth="1"/>
    <col min="284" max="284" width="13.68359375" style="1" customWidth="1"/>
    <col min="285" max="286" width="12.05078125" style="1" customWidth="1"/>
    <col min="287" max="287" width="17.83984375" style="1" customWidth="1"/>
    <col min="288" max="288" width="18.7890625" style="1" customWidth="1"/>
    <col min="289" max="289" width="17.578125" style="1" customWidth="1"/>
    <col min="290" max="291" width="15.578125" style="1" customWidth="1"/>
    <col min="292" max="292" width="14.89453125" style="1" customWidth="1"/>
    <col min="293" max="293" width="17.83984375" style="1" customWidth="1"/>
    <col min="294" max="294" width="13.7890625" style="1" customWidth="1"/>
    <col min="295" max="295" width="16.5234375" style="1" customWidth="1"/>
    <col min="296" max="296" width="14.89453125" style="1" customWidth="1"/>
    <col min="297" max="297" width="17.83984375" style="1" customWidth="1"/>
    <col min="298" max="306" width="10.15625" style="1" customWidth="1"/>
    <col min="307" max="307" width="14.62890625" style="1" customWidth="1"/>
    <col min="308" max="308" width="17.05078125" style="1" customWidth="1"/>
    <col min="309" max="313" width="10.15625" style="1" customWidth="1"/>
    <col min="314" max="512" width="9.62890625" style="1"/>
    <col min="513" max="513" width="28.68359375" style="1" customWidth="1"/>
    <col min="514" max="514" width="16.5234375" style="1" customWidth="1"/>
    <col min="515" max="531" width="0" style="1" hidden="1" customWidth="1"/>
    <col min="532" max="532" width="54.26171875" style="1" customWidth="1"/>
    <col min="533" max="533" width="61.83984375" style="1" customWidth="1"/>
    <col min="534" max="534" width="17.83984375" style="1" customWidth="1"/>
    <col min="535" max="535" width="17.20703125" style="1" customWidth="1"/>
    <col min="536" max="536" width="29.1015625" style="1" customWidth="1"/>
    <col min="537" max="537" width="16.5234375" style="1" customWidth="1"/>
    <col min="538" max="538" width="15.15625" style="1" customWidth="1"/>
    <col min="539" max="539" width="17.3125" style="1" customWidth="1"/>
    <col min="540" max="540" width="13.68359375" style="1" customWidth="1"/>
    <col min="541" max="542" width="12.05078125" style="1" customWidth="1"/>
    <col min="543" max="543" width="17.83984375" style="1" customWidth="1"/>
    <col min="544" max="544" width="18.7890625" style="1" customWidth="1"/>
    <col min="545" max="545" width="17.578125" style="1" customWidth="1"/>
    <col min="546" max="547" width="15.578125" style="1" customWidth="1"/>
    <col min="548" max="548" width="14.89453125" style="1" customWidth="1"/>
    <col min="549" max="549" width="17.83984375" style="1" customWidth="1"/>
    <col min="550" max="550" width="13.7890625" style="1" customWidth="1"/>
    <col min="551" max="551" width="16.5234375" style="1" customWidth="1"/>
    <col min="552" max="552" width="14.89453125" style="1" customWidth="1"/>
    <col min="553" max="553" width="17.83984375" style="1" customWidth="1"/>
    <col min="554" max="562" width="10.15625" style="1" customWidth="1"/>
    <col min="563" max="563" width="14.62890625" style="1" customWidth="1"/>
    <col min="564" max="564" width="17.05078125" style="1" customWidth="1"/>
    <col min="565" max="569" width="10.15625" style="1" customWidth="1"/>
    <col min="570" max="768" width="9.62890625" style="1"/>
    <col min="769" max="769" width="28.68359375" style="1" customWidth="1"/>
    <col min="770" max="770" width="16.5234375" style="1" customWidth="1"/>
    <col min="771" max="787" width="0" style="1" hidden="1" customWidth="1"/>
    <col min="788" max="788" width="54.26171875" style="1" customWidth="1"/>
    <col min="789" max="789" width="61.83984375" style="1" customWidth="1"/>
    <col min="790" max="790" width="17.83984375" style="1" customWidth="1"/>
    <col min="791" max="791" width="17.20703125" style="1" customWidth="1"/>
    <col min="792" max="792" width="29.1015625" style="1" customWidth="1"/>
    <col min="793" max="793" width="16.5234375" style="1" customWidth="1"/>
    <col min="794" max="794" width="15.15625" style="1" customWidth="1"/>
    <col min="795" max="795" width="17.3125" style="1" customWidth="1"/>
    <col min="796" max="796" width="13.68359375" style="1" customWidth="1"/>
    <col min="797" max="798" width="12.05078125" style="1" customWidth="1"/>
    <col min="799" max="799" width="17.83984375" style="1" customWidth="1"/>
    <col min="800" max="800" width="18.7890625" style="1" customWidth="1"/>
    <col min="801" max="801" width="17.578125" style="1" customWidth="1"/>
    <col min="802" max="803" width="15.578125" style="1" customWidth="1"/>
    <col min="804" max="804" width="14.89453125" style="1" customWidth="1"/>
    <col min="805" max="805" width="17.83984375" style="1" customWidth="1"/>
    <col min="806" max="806" width="13.7890625" style="1" customWidth="1"/>
    <col min="807" max="807" width="16.5234375" style="1" customWidth="1"/>
    <col min="808" max="808" width="14.89453125" style="1" customWidth="1"/>
    <col min="809" max="809" width="17.83984375" style="1" customWidth="1"/>
    <col min="810" max="818" width="10.15625" style="1" customWidth="1"/>
    <col min="819" max="819" width="14.62890625" style="1" customWidth="1"/>
    <col min="820" max="820" width="17.05078125" style="1" customWidth="1"/>
    <col min="821" max="825" width="10.15625" style="1" customWidth="1"/>
    <col min="826" max="1024" width="9.62890625" style="1"/>
    <col min="1025" max="1025" width="28.68359375" style="1" customWidth="1"/>
    <col min="1026" max="1026" width="16.5234375" style="1" customWidth="1"/>
    <col min="1027" max="1043" width="0" style="1" hidden="1" customWidth="1"/>
    <col min="1044" max="1044" width="54.26171875" style="1" customWidth="1"/>
    <col min="1045" max="1045" width="61.83984375" style="1" customWidth="1"/>
    <col min="1046" max="1046" width="17.83984375" style="1" customWidth="1"/>
    <col min="1047" max="1047" width="17.20703125" style="1" customWidth="1"/>
    <col min="1048" max="1048" width="29.1015625" style="1" customWidth="1"/>
    <col min="1049" max="1049" width="16.5234375" style="1" customWidth="1"/>
    <col min="1050" max="1050" width="15.15625" style="1" customWidth="1"/>
    <col min="1051" max="1051" width="17.3125" style="1" customWidth="1"/>
    <col min="1052" max="1052" width="13.68359375" style="1" customWidth="1"/>
    <col min="1053" max="1054" width="12.05078125" style="1" customWidth="1"/>
    <col min="1055" max="1055" width="17.83984375" style="1" customWidth="1"/>
    <col min="1056" max="1056" width="18.7890625" style="1" customWidth="1"/>
    <col min="1057" max="1057" width="17.578125" style="1" customWidth="1"/>
    <col min="1058" max="1059" width="15.578125" style="1" customWidth="1"/>
    <col min="1060" max="1060" width="14.89453125" style="1" customWidth="1"/>
    <col min="1061" max="1061" width="17.83984375" style="1" customWidth="1"/>
    <col min="1062" max="1062" width="13.7890625" style="1" customWidth="1"/>
    <col min="1063" max="1063" width="16.5234375" style="1" customWidth="1"/>
    <col min="1064" max="1064" width="14.89453125" style="1" customWidth="1"/>
    <col min="1065" max="1065" width="17.83984375" style="1" customWidth="1"/>
    <col min="1066" max="1074" width="10.15625" style="1" customWidth="1"/>
    <col min="1075" max="1075" width="14.62890625" style="1" customWidth="1"/>
    <col min="1076" max="1076" width="17.05078125" style="1" customWidth="1"/>
    <col min="1077" max="1081" width="10.15625" style="1" customWidth="1"/>
    <col min="1082" max="1280" width="9.62890625" style="1"/>
    <col min="1281" max="1281" width="28.68359375" style="1" customWidth="1"/>
    <col min="1282" max="1282" width="16.5234375" style="1" customWidth="1"/>
    <col min="1283" max="1299" width="0" style="1" hidden="1" customWidth="1"/>
    <col min="1300" max="1300" width="54.26171875" style="1" customWidth="1"/>
    <col min="1301" max="1301" width="61.83984375" style="1" customWidth="1"/>
    <col min="1302" max="1302" width="17.83984375" style="1" customWidth="1"/>
    <col min="1303" max="1303" width="17.20703125" style="1" customWidth="1"/>
    <col min="1304" max="1304" width="29.1015625" style="1" customWidth="1"/>
    <col min="1305" max="1305" width="16.5234375" style="1" customWidth="1"/>
    <col min="1306" max="1306" width="15.15625" style="1" customWidth="1"/>
    <col min="1307" max="1307" width="17.3125" style="1" customWidth="1"/>
    <col min="1308" max="1308" width="13.68359375" style="1" customWidth="1"/>
    <col min="1309" max="1310" width="12.05078125" style="1" customWidth="1"/>
    <col min="1311" max="1311" width="17.83984375" style="1" customWidth="1"/>
    <col min="1312" max="1312" width="18.7890625" style="1" customWidth="1"/>
    <col min="1313" max="1313" width="17.578125" style="1" customWidth="1"/>
    <col min="1314" max="1315" width="15.578125" style="1" customWidth="1"/>
    <col min="1316" max="1316" width="14.89453125" style="1" customWidth="1"/>
    <col min="1317" max="1317" width="17.83984375" style="1" customWidth="1"/>
    <col min="1318" max="1318" width="13.7890625" style="1" customWidth="1"/>
    <col min="1319" max="1319" width="16.5234375" style="1" customWidth="1"/>
    <col min="1320" max="1320" width="14.89453125" style="1" customWidth="1"/>
    <col min="1321" max="1321" width="17.83984375" style="1" customWidth="1"/>
    <col min="1322" max="1330" width="10.15625" style="1" customWidth="1"/>
    <col min="1331" max="1331" width="14.62890625" style="1" customWidth="1"/>
    <col min="1332" max="1332" width="17.05078125" style="1" customWidth="1"/>
    <col min="1333" max="1337" width="10.15625" style="1" customWidth="1"/>
    <col min="1338" max="1536" width="9.62890625" style="1"/>
    <col min="1537" max="1537" width="28.68359375" style="1" customWidth="1"/>
    <col min="1538" max="1538" width="16.5234375" style="1" customWidth="1"/>
    <col min="1539" max="1555" width="0" style="1" hidden="1" customWidth="1"/>
    <col min="1556" max="1556" width="54.26171875" style="1" customWidth="1"/>
    <col min="1557" max="1557" width="61.83984375" style="1" customWidth="1"/>
    <col min="1558" max="1558" width="17.83984375" style="1" customWidth="1"/>
    <col min="1559" max="1559" width="17.20703125" style="1" customWidth="1"/>
    <col min="1560" max="1560" width="29.1015625" style="1" customWidth="1"/>
    <col min="1561" max="1561" width="16.5234375" style="1" customWidth="1"/>
    <col min="1562" max="1562" width="15.15625" style="1" customWidth="1"/>
    <col min="1563" max="1563" width="17.3125" style="1" customWidth="1"/>
    <col min="1564" max="1564" width="13.68359375" style="1" customWidth="1"/>
    <col min="1565" max="1566" width="12.05078125" style="1" customWidth="1"/>
    <col min="1567" max="1567" width="17.83984375" style="1" customWidth="1"/>
    <col min="1568" max="1568" width="18.7890625" style="1" customWidth="1"/>
    <col min="1569" max="1569" width="17.578125" style="1" customWidth="1"/>
    <col min="1570" max="1571" width="15.578125" style="1" customWidth="1"/>
    <col min="1572" max="1572" width="14.89453125" style="1" customWidth="1"/>
    <col min="1573" max="1573" width="17.83984375" style="1" customWidth="1"/>
    <col min="1574" max="1574" width="13.7890625" style="1" customWidth="1"/>
    <col min="1575" max="1575" width="16.5234375" style="1" customWidth="1"/>
    <col min="1576" max="1576" width="14.89453125" style="1" customWidth="1"/>
    <col min="1577" max="1577" width="17.83984375" style="1" customWidth="1"/>
    <col min="1578" max="1586" width="10.15625" style="1" customWidth="1"/>
    <col min="1587" max="1587" width="14.62890625" style="1" customWidth="1"/>
    <col min="1588" max="1588" width="17.05078125" style="1" customWidth="1"/>
    <col min="1589" max="1593" width="10.15625" style="1" customWidth="1"/>
    <col min="1594" max="1792" width="9.62890625" style="1"/>
    <col min="1793" max="1793" width="28.68359375" style="1" customWidth="1"/>
    <col min="1794" max="1794" width="16.5234375" style="1" customWidth="1"/>
    <col min="1795" max="1811" width="0" style="1" hidden="1" customWidth="1"/>
    <col min="1812" max="1812" width="54.26171875" style="1" customWidth="1"/>
    <col min="1813" max="1813" width="61.83984375" style="1" customWidth="1"/>
    <col min="1814" max="1814" width="17.83984375" style="1" customWidth="1"/>
    <col min="1815" max="1815" width="17.20703125" style="1" customWidth="1"/>
    <col min="1816" max="1816" width="29.1015625" style="1" customWidth="1"/>
    <col min="1817" max="1817" width="16.5234375" style="1" customWidth="1"/>
    <col min="1818" max="1818" width="15.15625" style="1" customWidth="1"/>
    <col min="1819" max="1819" width="17.3125" style="1" customWidth="1"/>
    <col min="1820" max="1820" width="13.68359375" style="1" customWidth="1"/>
    <col min="1821" max="1822" width="12.05078125" style="1" customWidth="1"/>
    <col min="1823" max="1823" width="17.83984375" style="1" customWidth="1"/>
    <col min="1824" max="1824" width="18.7890625" style="1" customWidth="1"/>
    <col min="1825" max="1825" width="17.578125" style="1" customWidth="1"/>
    <col min="1826" max="1827" width="15.578125" style="1" customWidth="1"/>
    <col min="1828" max="1828" width="14.89453125" style="1" customWidth="1"/>
    <col min="1829" max="1829" width="17.83984375" style="1" customWidth="1"/>
    <col min="1830" max="1830" width="13.7890625" style="1" customWidth="1"/>
    <col min="1831" max="1831" width="16.5234375" style="1" customWidth="1"/>
    <col min="1832" max="1832" width="14.89453125" style="1" customWidth="1"/>
    <col min="1833" max="1833" width="17.83984375" style="1" customWidth="1"/>
    <col min="1834" max="1842" width="10.15625" style="1" customWidth="1"/>
    <col min="1843" max="1843" width="14.62890625" style="1" customWidth="1"/>
    <col min="1844" max="1844" width="17.05078125" style="1" customWidth="1"/>
    <col min="1845" max="1849" width="10.15625" style="1" customWidth="1"/>
    <col min="1850" max="2048" width="9.62890625" style="1"/>
    <col min="2049" max="2049" width="28.68359375" style="1" customWidth="1"/>
    <col min="2050" max="2050" width="16.5234375" style="1" customWidth="1"/>
    <col min="2051" max="2067" width="0" style="1" hidden="1" customWidth="1"/>
    <col min="2068" max="2068" width="54.26171875" style="1" customWidth="1"/>
    <col min="2069" max="2069" width="61.83984375" style="1" customWidth="1"/>
    <col min="2070" max="2070" width="17.83984375" style="1" customWidth="1"/>
    <col min="2071" max="2071" width="17.20703125" style="1" customWidth="1"/>
    <col min="2072" max="2072" width="29.1015625" style="1" customWidth="1"/>
    <col min="2073" max="2073" width="16.5234375" style="1" customWidth="1"/>
    <col min="2074" max="2074" width="15.15625" style="1" customWidth="1"/>
    <col min="2075" max="2075" width="17.3125" style="1" customWidth="1"/>
    <col min="2076" max="2076" width="13.68359375" style="1" customWidth="1"/>
    <col min="2077" max="2078" width="12.05078125" style="1" customWidth="1"/>
    <col min="2079" max="2079" width="17.83984375" style="1" customWidth="1"/>
    <col min="2080" max="2080" width="18.7890625" style="1" customWidth="1"/>
    <col min="2081" max="2081" width="17.578125" style="1" customWidth="1"/>
    <col min="2082" max="2083" width="15.578125" style="1" customWidth="1"/>
    <col min="2084" max="2084" width="14.89453125" style="1" customWidth="1"/>
    <col min="2085" max="2085" width="17.83984375" style="1" customWidth="1"/>
    <col min="2086" max="2086" width="13.7890625" style="1" customWidth="1"/>
    <col min="2087" max="2087" width="16.5234375" style="1" customWidth="1"/>
    <col min="2088" max="2088" width="14.89453125" style="1" customWidth="1"/>
    <col min="2089" max="2089" width="17.83984375" style="1" customWidth="1"/>
    <col min="2090" max="2098" width="10.15625" style="1" customWidth="1"/>
    <col min="2099" max="2099" width="14.62890625" style="1" customWidth="1"/>
    <col min="2100" max="2100" width="17.05078125" style="1" customWidth="1"/>
    <col min="2101" max="2105" width="10.15625" style="1" customWidth="1"/>
    <col min="2106" max="2304" width="9.62890625" style="1"/>
    <col min="2305" max="2305" width="28.68359375" style="1" customWidth="1"/>
    <col min="2306" max="2306" width="16.5234375" style="1" customWidth="1"/>
    <col min="2307" max="2323" width="0" style="1" hidden="1" customWidth="1"/>
    <col min="2324" max="2324" width="54.26171875" style="1" customWidth="1"/>
    <col min="2325" max="2325" width="61.83984375" style="1" customWidth="1"/>
    <col min="2326" max="2326" width="17.83984375" style="1" customWidth="1"/>
    <col min="2327" max="2327" width="17.20703125" style="1" customWidth="1"/>
    <col min="2328" max="2328" width="29.1015625" style="1" customWidth="1"/>
    <col min="2329" max="2329" width="16.5234375" style="1" customWidth="1"/>
    <col min="2330" max="2330" width="15.15625" style="1" customWidth="1"/>
    <col min="2331" max="2331" width="17.3125" style="1" customWidth="1"/>
    <col min="2332" max="2332" width="13.68359375" style="1" customWidth="1"/>
    <col min="2333" max="2334" width="12.05078125" style="1" customWidth="1"/>
    <col min="2335" max="2335" width="17.83984375" style="1" customWidth="1"/>
    <col min="2336" max="2336" width="18.7890625" style="1" customWidth="1"/>
    <col min="2337" max="2337" width="17.578125" style="1" customWidth="1"/>
    <col min="2338" max="2339" width="15.578125" style="1" customWidth="1"/>
    <col min="2340" max="2340" width="14.89453125" style="1" customWidth="1"/>
    <col min="2341" max="2341" width="17.83984375" style="1" customWidth="1"/>
    <col min="2342" max="2342" width="13.7890625" style="1" customWidth="1"/>
    <col min="2343" max="2343" width="16.5234375" style="1" customWidth="1"/>
    <col min="2344" max="2344" width="14.89453125" style="1" customWidth="1"/>
    <col min="2345" max="2345" width="17.83984375" style="1" customWidth="1"/>
    <col min="2346" max="2354" width="10.15625" style="1" customWidth="1"/>
    <col min="2355" max="2355" width="14.62890625" style="1" customWidth="1"/>
    <col min="2356" max="2356" width="17.05078125" style="1" customWidth="1"/>
    <col min="2357" max="2361" width="10.15625" style="1" customWidth="1"/>
    <col min="2362" max="2560" width="9.62890625" style="1"/>
    <col min="2561" max="2561" width="28.68359375" style="1" customWidth="1"/>
    <col min="2562" max="2562" width="16.5234375" style="1" customWidth="1"/>
    <col min="2563" max="2579" width="0" style="1" hidden="1" customWidth="1"/>
    <col min="2580" max="2580" width="54.26171875" style="1" customWidth="1"/>
    <col min="2581" max="2581" width="61.83984375" style="1" customWidth="1"/>
    <col min="2582" max="2582" width="17.83984375" style="1" customWidth="1"/>
    <col min="2583" max="2583" width="17.20703125" style="1" customWidth="1"/>
    <col min="2584" max="2584" width="29.1015625" style="1" customWidth="1"/>
    <col min="2585" max="2585" width="16.5234375" style="1" customWidth="1"/>
    <col min="2586" max="2586" width="15.15625" style="1" customWidth="1"/>
    <col min="2587" max="2587" width="17.3125" style="1" customWidth="1"/>
    <col min="2588" max="2588" width="13.68359375" style="1" customWidth="1"/>
    <col min="2589" max="2590" width="12.05078125" style="1" customWidth="1"/>
    <col min="2591" max="2591" width="17.83984375" style="1" customWidth="1"/>
    <col min="2592" max="2592" width="18.7890625" style="1" customWidth="1"/>
    <col min="2593" max="2593" width="17.578125" style="1" customWidth="1"/>
    <col min="2594" max="2595" width="15.578125" style="1" customWidth="1"/>
    <col min="2596" max="2596" width="14.89453125" style="1" customWidth="1"/>
    <col min="2597" max="2597" width="17.83984375" style="1" customWidth="1"/>
    <col min="2598" max="2598" width="13.7890625" style="1" customWidth="1"/>
    <col min="2599" max="2599" width="16.5234375" style="1" customWidth="1"/>
    <col min="2600" max="2600" width="14.89453125" style="1" customWidth="1"/>
    <col min="2601" max="2601" width="17.83984375" style="1" customWidth="1"/>
    <col min="2602" max="2610" width="10.15625" style="1" customWidth="1"/>
    <col min="2611" max="2611" width="14.62890625" style="1" customWidth="1"/>
    <col min="2612" max="2612" width="17.05078125" style="1" customWidth="1"/>
    <col min="2613" max="2617" width="10.15625" style="1" customWidth="1"/>
    <col min="2618" max="2816" width="9.62890625" style="1"/>
    <col min="2817" max="2817" width="28.68359375" style="1" customWidth="1"/>
    <col min="2818" max="2818" width="16.5234375" style="1" customWidth="1"/>
    <col min="2819" max="2835" width="0" style="1" hidden="1" customWidth="1"/>
    <col min="2836" max="2836" width="54.26171875" style="1" customWidth="1"/>
    <col min="2837" max="2837" width="61.83984375" style="1" customWidth="1"/>
    <col min="2838" max="2838" width="17.83984375" style="1" customWidth="1"/>
    <col min="2839" max="2839" width="17.20703125" style="1" customWidth="1"/>
    <col min="2840" max="2840" width="29.1015625" style="1" customWidth="1"/>
    <col min="2841" max="2841" width="16.5234375" style="1" customWidth="1"/>
    <col min="2842" max="2842" width="15.15625" style="1" customWidth="1"/>
    <col min="2843" max="2843" width="17.3125" style="1" customWidth="1"/>
    <col min="2844" max="2844" width="13.68359375" style="1" customWidth="1"/>
    <col min="2845" max="2846" width="12.05078125" style="1" customWidth="1"/>
    <col min="2847" max="2847" width="17.83984375" style="1" customWidth="1"/>
    <col min="2848" max="2848" width="18.7890625" style="1" customWidth="1"/>
    <col min="2849" max="2849" width="17.578125" style="1" customWidth="1"/>
    <col min="2850" max="2851" width="15.578125" style="1" customWidth="1"/>
    <col min="2852" max="2852" width="14.89453125" style="1" customWidth="1"/>
    <col min="2853" max="2853" width="17.83984375" style="1" customWidth="1"/>
    <col min="2854" max="2854" width="13.7890625" style="1" customWidth="1"/>
    <col min="2855" max="2855" width="16.5234375" style="1" customWidth="1"/>
    <col min="2856" max="2856" width="14.89453125" style="1" customWidth="1"/>
    <col min="2857" max="2857" width="17.83984375" style="1" customWidth="1"/>
    <col min="2858" max="2866" width="10.15625" style="1" customWidth="1"/>
    <col min="2867" max="2867" width="14.62890625" style="1" customWidth="1"/>
    <col min="2868" max="2868" width="17.05078125" style="1" customWidth="1"/>
    <col min="2869" max="2873" width="10.15625" style="1" customWidth="1"/>
    <col min="2874" max="3072" width="9.62890625" style="1"/>
    <col min="3073" max="3073" width="28.68359375" style="1" customWidth="1"/>
    <col min="3074" max="3074" width="16.5234375" style="1" customWidth="1"/>
    <col min="3075" max="3091" width="0" style="1" hidden="1" customWidth="1"/>
    <col min="3092" max="3092" width="54.26171875" style="1" customWidth="1"/>
    <col min="3093" max="3093" width="61.83984375" style="1" customWidth="1"/>
    <col min="3094" max="3094" width="17.83984375" style="1" customWidth="1"/>
    <col min="3095" max="3095" width="17.20703125" style="1" customWidth="1"/>
    <col min="3096" max="3096" width="29.1015625" style="1" customWidth="1"/>
    <col min="3097" max="3097" width="16.5234375" style="1" customWidth="1"/>
    <col min="3098" max="3098" width="15.15625" style="1" customWidth="1"/>
    <col min="3099" max="3099" width="17.3125" style="1" customWidth="1"/>
    <col min="3100" max="3100" width="13.68359375" style="1" customWidth="1"/>
    <col min="3101" max="3102" width="12.05078125" style="1" customWidth="1"/>
    <col min="3103" max="3103" width="17.83984375" style="1" customWidth="1"/>
    <col min="3104" max="3104" width="18.7890625" style="1" customWidth="1"/>
    <col min="3105" max="3105" width="17.578125" style="1" customWidth="1"/>
    <col min="3106" max="3107" width="15.578125" style="1" customWidth="1"/>
    <col min="3108" max="3108" width="14.89453125" style="1" customWidth="1"/>
    <col min="3109" max="3109" width="17.83984375" style="1" customWidth="1"/>
    <col min="3110" max="3110" width="13.7890625" style="1" customWidth="1"/>
    <col min="3111" max="3111" width="16.5234375" style="1" customWidth="1"/>
    <col min="3112" max="3112" width="14.89453125" style="1" customWidth="1"/>
    <col min="3113" max="3113" width="17.83984375" style="1" customWidth="1"/>
    <col min="3114" max="3122" width="10.15625" style="1" customWidth="1"/>
    <col min="3123" max="3123" width="14.62890625" style="1" customWidth="1"/>
    <col min="3124" max="3124" width="17.05078125" style="1" customWidth="1"/>
    <col min="3125" max="3129" width="10.15625" style="1" customWidth="1"/>
    <col min="3130" max="3328" width="9.62890625" style="1"/>
    <col min="3329" max="3329" width="28.68359375" style="1" customWidth="1"/>
    <col min="3330" max="3330" width="16.5234375" style="1" customWidth="1"/>
    <col min="3331" max="3347" width="0" style="1" hidden="1" customWidth="1"/>
    <col min="3348" max="3348" width="54.26171875" style="1" customWidth="1"/>
    <col min="3349" max="3349" width="61.83984375" style="1" customWidth="1"/>
    <col min="3350" max="3350" width="17.83984375" style="1" customWidth="1"/>
    <col min="3351" max="3351" width="17.20703125" style="1" customWidth="1"/>
    <col min="3352" max="3352" width="29.1015625" style="1" customWidth="1"/>
    <col min="3353" max="3353" width="16.5234375" style="1" customWidth="1"/>
    <col min="3354" max="3354" width="15.15625" style="1" customWidth="1"/>
    <col min="3355" max="3355" width="17.3125" style="1" customWidth="1"/>
    <col min="3356" max="3356" width="13.68359375" style="1" customWidth="1"/>
    <col min="3357" max="3358" width="12.05078125" style="1" customWidth="1"/>
    <col min="3359" max="3359" width="17.83984375" style="1" customWidth="1"/>
    <col min="3360" max="3360" width="18.7890625" style="1" customWidth="1"/>
    <col min="3361" max="3361" width="17.578125" style="1" customWidth="1"/>
    <col min="3362" max="3363" width="15.578125" style="1" customWidth="1"/>
    <col min="3364" max="3364" width="14.89453125" style="1" customWidth="1"/>
    <col min="3365" max="3365" width="17.83984375" style="1" customWidth="1"/>
    <col min="3366" max="3366" width="13.7890625" style="1" customWidth="1"/>
    <col min="3367" max="3367" width="16.5234375" style="1" customWidth="1"/>
    <col min="3368" max="3368" width="14.89453125" style="1" customWidth="1"/>
    <col min="3369" max="3369" width="17.83984375" style="1" customWidth="1"/>
    <col min="3370" max="3378" width="10.15625" style="1" customWidth="1"/>
    <col min="3379" max="3379" width="14.62890625" style="1" customWidth="1"/>
    <col min="3380" max="3380" width="17.05078125" style="1" customWidth="1"/>
    <col min="3381" max="3385" width="10.15625" style="1" customWidth="1"/>
    <col min="3386" max="3584" width="9.62890625" style="1"/>
    <col min="3585" max="3585" width="28.68359375" style="1" customWidth="1"/>
    <col min="3586" max="3586" width="16.5234375" style="1" customWidth="1"/>
    <col min="3587" max="3603" width="0" style="1" hidden="1" customWidth="1"/>
    <col min="3604" max="3604" width="54.26171875" style="1" customWidth="1"/>
    <col min="3605" max="3605" width="61.83984375" style="1" customWidth="1"/>
    <col min="3606" max="3606" width="17.83984375" style="1" customWidth="1"/>
    <col min="3607" max="3607" width="17.20703125" style="1" customWidth="1"/>
    <col min="3608" max="3608" width="29.1015625" style="1" customWidth="1"/>
    <col min="3609" max="3609" width="16.5234375" style="1" customWidth="1"/>
    <col min="3610" max="3610" width="15.15625" style="1" customWidth="1"/>
    <col min="3611" max="3611" width="17.3125" style="1" customWidth="1"/>
    <col min="3612" max="3612" width="13.68359375" style="1" customWidth="1"/>
    <col min="3613" max="3614" width="12.05078125" style="1" customWidth="1"/>
    <col min="3615" max="3615" width="17.83984375" style="1" customWidth="1"/>
    <col min="3616" max="3616" width="18.7890625" style="1" customWidth="1"/>
    <col min="3617" max="3617" width="17.578125" style="1" customWidth="1"/>
    <col min="3618" max="3619" width="15.578125" style="1" customWidth="1"/>
    <col min="3620" max="3620" width="14.89453125" style="1" customWidth="1"/>
    <col min="3621" max="3621" width="17.83984375" style="1" customWidth="1"/>
    <col min="3622" max="3622" width="13.7890625" style="1" customWidth="1"/>
    <col min="3623" max="3623" width="16.5234375" style="1" customWidth="1"/>
    <col min="3624" max="3624" width="14.89453125" style="1" customWidth="1"/>
    <col min="3625" max="3625" width="17.83984375" style="1" customWidth="1"/>
    <col min="3626" max="3634" width="10.15625" style="1" customWidth="1"/>
    <col min="3635" max="3635" width="14.62890625" style="1" customWidth="1"/>
    <col min="3636" max="3636" width="17.05078125" style="1" customWidth="1"/>
    <col min="3637" max="3641" width="10.15625" style="1" customWidth="1"/>
    <col min="3642" max="3840" width="9.62890625" style="1"/>
    <col min="3841" max="3841" width="28.68359375" style="1" customWidth="1"/>
    <col min="3842" max="3842" width="16.5234375" style="1" customWidth="1"/>
    <col min="3843" max="3859" width="0" style="1" hidden="1" customWidth="1"/>
    <col min="3860" max="3860" width="54.26171875" style="1" customWidth="1"/>
    <col min="3861" max="3861" width="61.83984375" style="1" customWidth="1"/>
    <col min="3862" max="3862" width="17.83984375" style="1" customWidth="1"/>
    <col min="3863" max="3863" width="17.20703125" style="1" customWidth="1"/>
    <col min="3864" max="3864" width="29.1015625" style="1" customWidth="1"/>
    <col min="3865" max="3865" width="16.5234375" style="1" customWidth="1"/>
    <col min="3866" max="3866" width="15.15625" style="1" customWidth="1"/>
    <col min="3867" max="3867" width="17.3125" style="1" customWidth="1"/>
    <col min="3868" max="3868" width="13.68359375" style="1" customWidth="1"/>
    <col min="3869" max="3870" width="12.05078125" style="1" customWidth="1"/>
    <col min="3871" max="3871" width="17.83984375" style="1" customWidth="1"/>
    <col min="3872" max="3872" width="18.7890625" style="1" customWidth="1"/>
    <col min="3873" max="3873" width="17.578125" style="1" customWidth="1"/>
    <col min="3874" max="3875" width="15.578125" style="1" customWidth="1"/>
    <col min="3876" max="3876" width="14.89453125" style="1" customWidth="1"/>
    <col min="3877" max="3877" width="17.83984375" style="1" customWidth="1"/>
    <col min="3878" max="3878" width="13.7890625" style="1" customWidth="1"/>
    <col min="3879" max="3879" width="16.5234375" style="1" customWidth="1"/>
    <col min="3880" max="3880" width="14.89453125" style="1" customWidth="1"/>
    <col min="3881" max="3881" width="17.83984375" style="1" customWidth="1"/>
    <col min="3882" max="3890" width="10.15625" style="1" customWidth="1"/>
    <col min="3891" max="3891" width="14.62890625" style="1" customWidth="1"/>
    <col min="3892" max="3892" width="17.05078125" style="1" customWidth="1"/>
    <col min="3893" max="3897" width="10.15625" style="1" customWidth="1"/>
    <col min="3898" max="4096" width="9.62890625" style="1"/>
    <col min="4097" max="4097" width="28.68359375" style="1" customWidth="1"/>
    <col min="4098" max="4098" width="16.5234375" style="1" customWidth="1"/>
    <col min="4099" max="4115" width="0" style="1" hidden="1" customWidth="1"/>
    <col min="4116" max="4116" width="54.26171875" style="1" customWidth="1"/>
    <col min="4117" max="4117" width="61.83984375" style="1" customWidth="1"/>
    <col min="4118" max="4118" width="17.83984375" style="1" customWidth="1"/>
    <col min="4119" max="4119" width="17.20703125" style="1" customWidth="1"/>
    <col min="4120" max="4120" width="29.1015625" style="1" customWidth="1"/>
    <col min="4121" max="4121" width="16.5234375" style="1" customWidth="1"/>
    <col min="4122" max="4122" width="15.15625" style="1" customWidth="1"/>
    <col min="4123" max="4123" width="17.3125" style="1" customWidth="1"/>
    <col min="4124" max="4124" width="13.68359375" style="1" customWidth="1"/>
    <col min="4125" max="4126" width="12.05078125" style="1" customWidth="1"/>
    <col min="4127" max="4127" width="17.83984375" style="1" customWidth="1"/>
    <col min="4128" max="4128" width="18.7890625" style="1" customWidth="1"/>
    <col min="4129" max="4129" width="17.578125" style="1" customWidth="1"/>
    <col min="4130" max="4131" width="15.578125" style="1" customWidth="1"/>
    <col min="4132" max="4132" width="14.89453125" style="1" customWidth="1"/>
    <col min="4133" max="4133" width="17.83984375" style="1" customWidth="1"/>
    <col min="4134" max="4134" width="13.7890625" style="1" customWidth="1"/>
    <col min="4135" max="4135" width="16.5234375" style="1" customWidth="1"/>
    <col min="4136" max="4136" width="14.89453125" style="1" customWidth="1"/>
    <col min="4137" max="4137" width="17.83984375" style="1" customWidth="1"/>
    <col min="4138" max="4146" width="10.15625" style="1" customWidth="1"/>
    <col min="4147" max="4147" width="14.62890625" style="1" customWidth="1"/>
    <col min="4148" max="4148" width="17.05078125" style="1" customWidth="1"/>
    <col min="4149" max="4153" width="10.15625" style="1" customWidth="1"/>
    <col min="4154" max="4352" width="9.62890625" style="1"/>
    <col min="4353" max="4353" width="28.68359375" style="1" customWidth="1"/>
    <col min="4354" max="4354" width="16.5234375" style="1" customWidth="1"/>
    <col min="4355" max="4371" width="0" style="1" hidden="1" customWidth="1"/>
    <col min="4372" max="4372" width="54.26171875" style="1" customWidth="1"/>
    <col min="4373" max="4373" width="61.83984375" style="1" customWidth="1"/>
    <col min="4374" max="4374" width="17.83984375" style="1" customWidth="1"/>
    <col min="4375" max="4375" width="17.20703125" style="1" customWidth="1"/>
    <col min="4376" max="4376" width="29.1015625" style="1" customWidth="1"/>
    <col min="4377" max="4377" width="16.5234375" style="1" customWidth="1"/>
    <col min="4378" max="4378" width="15.15625" style="1" customWidth="1"/>
    <col min="4379" max="4379" width="17.3125" style="1" customWidth="1"/>
    <col min="4380" max="4380" width="13.68359375" style="1" customWidth="1"/>
    <col min="4381" max="4382" width="12.05078125" style="1" customWidth="1"/>
    <col min="4383" max="4383" width="17.83984375" style="1" customWidth="1"/>
    <col min="4384" max="4384" width="18.7890625" style="1" customWidth="1"/>
    <col min="4385" max="4385" width="17.578125" style="1" customWidth="1"/>
    <col min="4386" max="4387" width="15.578125" style="1" customWidth="1"/>
    <col min="4388" max="4388" width="14.89453125" style="1" customWidth="1"/>
    <col min="4389" max="4389" width="17.83984375" style="1" customWidth="1"/>
    <col min="4390" max="4390" width="13.7890625" style="1" customWidth="1"/>
    <col min="4391" max="4391" width="16.5234375" style="1" customWidth="1"/>
    <col min="4392" max="4392" width="14.89453125" style="1" customWidth="1"/>
    <col min="4393" max="4393" width="17.83984375" style="1" customWidth="1"/>
    <col min="4394" max="4402" width="10.15625" style="1" customWidth="1"/>
    <col min="4403" max="4403" width="14.62890625" style="1" customWidth="1"/>
    <col min="4404" max="4404" width="17.05078125" style="1" customWidth="1"/>
    <col min="4405" max="4409" width="10.15625" style="1" customWidth="1"/>
    <col min="4410" max="4608" width="9.62890625" style="1"/>
    <col min="4609" max="4609" width="28.68359375" style="1" customWidth="1"/>
    <col min="4610" max="4610" width="16.5234375" style="1" customWidth="1"/>
    <col min="4611" max="4627" width="0" style="1" hidden="1" customWidth="1"/>
    <col min="4628" max="4628" width="54.26171875" style="1" customWidth="1"/>
    <col min="4629" max="4629" width="61.83984375" style="1" customWidth="1"/>
    <col min="4630" max="4630" width="17.83984375" style="1" customWidth="1"/>
    <col min="4631" max="4631" width="17.20703125" style="1" customWidth="1"/>
    <col min="4632" max="4632" width="29.1015625" style="1" customWidth="1"/>
    <col min="4633" max="4633" width="16.5234375" style="1" customWidth="1"/>
    <col min="4634" max="4634" width="15.15625" style="1" customWidth="1"/>
    <col min="4635" max="4635" width="17.3125" style="1" customWidth="1"/>
    <col min="4636" max="4636" width="13.68359375" style="1" customWidth="1"/>
    <col min="4637" max="4638" width="12.05078125" style="1" customWidth="1"/>
    <col min="4639" max="4639" width="17.83984375" style="1" customWidth="1"/>
    <col min="4640" max="4640" width="18.7890625" style="1" customWidth="1"/>
    <col min="4641" max="4641" width="17.578125" style="1" customWidth="1"/>
    <col min="4642" max="4643" width="15.578125" style="1" customWidth="1"/>
    <col min="4644" max="4644" width="14.89453125" style="1" customWidth="1"/>
    <col min="4645" max="4645" width="17.83984375" style="1" customWidth="1"/>
    <col min="4646" max="4646" width="13.7890625" style="1" customWidth="1"/>
    <col min="4647" max="4647" width="16.5234375" style="1" customWidth="1"/>
    <col min="4648" max="4648" width="14.89453125" style="1" customWidth="1"/>
    <col min="4649" max="4649" width="17.83984375" style="1" customWidth="1"/>
    <col min="4650" max="4658" width="10.15625" style="1" customWidth="1"/>
    <col min="4659" max="4659" width="14.62890625" style="1" customWidth="1"/>
    <col min="4660" max="4660" width="17.05078125" style="1" customWidth="1"/>
    <col min="4661" max="4665" width="10.15625" style="1" customWidth="1"/>
    <col min="4666" max="4864" width="9.62890625" style="1"/>
    <col min="4865" max="4865" width="28.68359375" style="1" customWidth="1"/>
    <col min="4866" max="4866" width="16.5234375" style="1" customWidth="1"/>
    <col min="4867" max="4883" width="0" style="1" hidden="1" customWidth="1"/>
    <col min="4884" max="4884" width="54.26171875" style="1" customWidth="1"/>
    <col min="4885" max="4885" width="61.83984375" style="1" customWidth="1"/>
    <col min="4886" max="4886" width="17.83984375" style="1" customWidth="1"/>
    <col min="4887" max="4887" width="17.20703125" style="1" customWidth="1"/>
    <col min="4888" max="4888" width="29.1015625" style="1" customWidth="1"/>
    <col min="4889" max="4889" width="16.5234375" style="1" customWidth="1"/>
    <col min="4890" max="4890" width="15.15625" style="1" customWidth="1"/>
    <col min="4891" max="4891" width="17.3125" style="1" customWidth="1"/>
    <col min="4892" max="4892" width="13.68359375" style="1" customWidth="1"/>
    <col min="4893" max="4894" width="12.05078125" style="1" customWidth="1"/>
    <col min="4895" max="4895" width="17.83984375" style="1" customWidth="1"/>
    <col min="4896" max="4896" width="18.7890625" style="1" customWidth="1"/>
    <col min="4897" max="4897" width="17.578125" style="1" customWidth="1"/>
    <col min="4898" max="4899" width="15.578125" style="1" customWidth="1"/>
    <col min="4900" max="4900" width="14.89453125" style="1" customWidth="1"/>
    <col min="4901" max="4901" width="17.83984375" style="1" customWidth="1"/>
    <col min="4902" max="4902" width="13.7890625" style="1" customWidth="1"/>
    <col min="4903" max="4903" width="16.5234375" style="1" customWidth="1"/>
    <col min="4904" max="4904" width="14.89453125" style="1" customWidth="1"/>
    <col min="4905" max="4905" width="17.83984375" style="1" customWidth="1"/>
    <col min="4906" max="4914" width="10.15625" style="1" customWidth="1"/>
    <col min="4915" max="4915" width="14.62890625" style="1" customWidth="1"/>
    <col min="4916" max="4916" width="17.05078125" style="1" customWidth="1"/>
    <col min="4917" max="4921" width="10.15625" style="1" customWidth="1"/>
    <col min="4922" max="5120" width="9.62890625" style="1"/>
    <col min="5121" max="5121" width="28.68359375" style="1" customWidth="1"/>
    <col min="5122" max="5122" width="16.5234375" style="1" customWidth="1"/>
    <col min="5123" max="5139" width="0" style="1" hidden="1" customWidth="1"/>
    <col min="5140" max="5140" width="54.26171875" style="1" customWidth="1"/>
    <col min="5141" max="5141" width="61.83984375" style="1" customWidth="1"/>
    <col min="5142" max="5142" width="17.83984375" style="1" customWidth="1"/>
    <col min="5143" max="5143" width="17.20703125" style="1" customWidth="1"/>
    <col min="5144" max="5144" width="29.1015625" style="1" customWidth="1"/>
    <col min="5145" max="5145" width="16.5234375" style="1" customWidth="1"/>
    <col min="5146" max="5146" width="15.15625" style="1" customWidth="1"/>
    <col min="5147" max="5147" width="17.3125" style="1" customWidth="1"/>
    <col min="5148" max="5148" width="13.68359375" style="1" customWidth="1"/>
    <col min="5149" max="5150" width="12.05078125" style="1" customWidth="1"/>
    <col min="5151" max="5151" width="17.83984375" style="1" customWidth="1"/>
    <col min="5152" max="5152" width="18.7890625" style="1" customWidth="1"/>
    <col min="5153" max="5153" width="17.578125" style="1" customWidth="1"/>
    <col min="5154" max="5155" width="15.578125" style="1" customWidth="1"/>
    <col min="5156" max="5156" width="14.89453125" style="1" customWidth="1"/>
    <col min="5157" max="5157" width="17.83984375" style="1" customWidth="1"/>
    <col min="5158" max="5158" width="13.7890625" style="1" customWidth="1"/>
    <col min="5159" max="5159" width="16.5234375" style="1" customWidth="1"/>
    <col min="5160" max="5160" width="14.89453125" style="1" customWidth="1"/>
    <col min="5161" max="5161" width="17.83984375" style="1" customWidth="1"/>
    <col min="5162" max="5170" width="10.15625" style="1" customWidth="1"/>
    <col min="5171" max="5171" width="14.62890625" style="1" customWidth="1"/>
    <col min="5172" max="5172" width="17.05078125" style="1" customWidth="1"/>
    <col min="5173" max="5177" width="10.15625" style="1" customWidth="1"/>
    <col min="5178" max="5376" width="9.62890625" style="1"/>
    <col min="5377" max="5377" width="28.68359375" style="1" customWidth="1"/>
    <col min="5378" max="5378" width="16.5234375" style="1" customWidth="1"/>
    <col min="5379" max="5395" width="0" style="1" hidden="1" customWidth="1"/>
    <col min="5396" max="5396" width="54.26171875" style="1" customWidth="1"/>
    <col min="5397" max="5397" width="61.83984375" style="1" customWidth="1"/>
    <col min="5398" max="5398" width="17.83984375" style="1" customWidth="1"/>
    <col min="5399" max="5399" width="17.20703125" style="1" customWidth="1"/>
    <col min="5400" max="5400" width="29.1015625" style="1" customWidth="1"/>
    <col min="5401" max="5401" width="16.5234375" style="1" customWidth="1"/>
    <col min="5402" max="5402" width="15.15625" style="1" customWidth="1"/>
    <col min="5403" max="5403" width="17.3125" style="1" customWidth="1"/>
    <col min="5404" max="5404" width="13.68359375" style="1" customWidth="1"/>
    <col min="5405" max="5406" width="12.05078125" style="1" customWidth="1"/>
    <col min="5407" max="5407" width="17.83984375" style="1" customWidth="1"/>
    <col min="5408" max="5408" width="18.7890625" style="1" customWidth="1"/>
    <col min="5409" max="5409" width="17.578125" style="1" customWidth="1"/>
    <col min="5410" max="5411" width="15.578125" style="1" customWidth="1"/>
    <col min="5412" max="5412" width="14.89453125" style="1" customWidth="1"/>
    <col min="5413" max="5413" width="17.83984375" style="1" customWidth="1"/>
    <col min="5414" max="5414" width="13.7890625" style="1" customWidth="1"/>
    <col min="5415" max="5415" width="16.5234375" style="1" customWidth="1"/>
    <col min="5416" max="5416" width="14.89453125" style="1" customWidth="1"/>
    <col min="5417" max="5417" width="17.83984375" style="1" customWidth="1"/>
    <col min="5418" max="5426" width="10.15625" style="1" customWidth="1"/>
    <col min="5427" max="5427" width="14.62890625" style="1" customWidth="1"/>
    <col min="5428" max="5428" width="17.05078125" style="1" customWidth="1"/>
    <col min="5429" max="5433" width="10.15625" style="1" customWidth="1"/>
    <col min="5434" max="5632" width="9.62890625" style="1"/>
    <col min="5633" max="5633" width="28.68359375" style="1" customWidth="1"/>
    <col min="5634" max="5634" width="16.5234375" style="1" customWidth="1"/>
    <col min="5635" max="5651" width="0" style="1" hidden="1" customWidth="1"/>
    <col min="5652" max="5652" width="54.26171875" style="1" customWidth="1"/>
    <col min="5653" max="5653" width="61.83984375" style="1" customWidth="1"/>
    <col min="5654" max="5654" width="17.83984375" style="1" customWidth="1"/>
    <col min="5655" max="5655" width="17.20703125" style="1" customWidth="1"/>
    <col min="5656" max="5656" width="29.1015625" style="1" customWidth="1"/>
    <col min="5657" max="5657" width="16.5234375" style="1" customWidth="1"/>
    <col min="5658" max="5658" width="15.15625" style="1" customWidth="1"/>
    <col min="5659" max="5659" width="17.3125" style="1" customWidth="1"/>
    <col min="5660" max="5660" width="13.68359375" style="1" customWidth="1"/>
    <col min="5661" max="5662" width="12.05078125" style="1" customWidth="1"/>
    <col min="5663" max="5663" width="17.83984375" style="1" customWidth="1"/>
    <col min="5664" max="5664" width="18.7890625" style="1" customWidth="1"/>
    <col min="5665" max="5665" width="17.578125" style="1" customWidth="1"/>
    <col min="5666" max="5667" width="15.578125" style="1" customWidth="1"/>
    <col min="5668" max="5668" width="14.89453125" style="1" customWidth="1"/>
    <col min="5669" max="5669" width="17.83984375" style="1" customWidth="1"/>
    <col min="5670" max="5670" width="13.7890625" style="1" customWidth="1"/>
    <col min="5671" max="5671" width="16.5234375" style="1" customWidth="1"/>
    <col min="5672" max="5672" width="14.89453125" style="1" customWidth="1"/>
    <col min="5673" max="5673" width="17.83984375" style="1" customWidth="1"/>
    <col min="5674" max="5682" width="10.15625" style="1" customWidth="1"/>
    <col min="5683" max="5683" width="14.62890625" style="1" customWidth="1"/>
    <col min="5684" max="5684" width="17.05078125" style="1" customWidth="1"/>
    <col min="5685" max="5689" width="10.15625" style="1" customWidth="1"/>
    <col min="5690" max="5888" width="9.62890625" style="1"/>
    <col min="5889" max="5889" width="28.68359375" style="1" customWidth="1"/>
    <col min="5890" max="5890" width="16.5234375" style="1" customWidth="1"/>
    <col min="5891" max="5907" width="0" style="1" hidden="1" customWidth="1"/>
    <col min="5908" max="5908" width="54.26171875" style="1" customWidth="1"/>
    <col min="5909" max="5909" width="61.83984375" style="1" customWidth="1"/>
    <col min="5910" max="5910" width="17.83984375" style="1" customWidth="1"/>
    <col min="5911" max="5911" width="17.20703125" style="1" customWidth="1"/>
    <col min="5912" max="5912" width="29.1015625" style="1" customWidth="1"/>
    <col min="5913" max="5913" width="16.5234375" style="1" customWidth="1"/>
    <col min="5914" max="5914" width="15.15625" style="1" customWidth="1"/>
    <col min="5915" max="5915" width="17.3125" style="1" customWidth="1"/>
    <col min="5916" max="5916" width="13.68359375" style="1" customWidth="1"/>
    <col min="5917" max="5918" width="12.05078125" style="1" customWidth="1"/>
    <col min="5919" max="5919" width="17.83984375" style="1" customWidth="1"/>
    <col min="5920" max="5920" width="18.7890625" style="1" customWidth="1"/>
    <col min="5921" max="5921" width="17.578125" style="1" customWidth="1"/>
    <col min="5922" max="5923" width="15.578125" style="1" customWidth="1"/>
    <col min="5924" max="5924" width="14.89453125" style="1" customWidth="1"/>
    <col min="5925" max="5925" width="17.83984375" style="1" customWidth="1"/>
    <col min="5926" max="5926" width="13.7890625" style="1" customWidth="1"/>
    <col min="5927" max="5927" width="16.5234375" style="1" customWidth="1"/>
    <col min="5928" max="5928" width="14.89453125" style="1" customWidth="1"/>
    <col min="5929" max="5929" width="17.83984375" style="1" customWidth="1"/>
    <col min="5930" max="5938" width="10.15625" style="1" customWidth="1"/>
    <col min="5939" max="5939" width="14.62890625" style="1" customWidth="1"/>
    <col min="5940" max="5940" width="17.05078125" style="1" customWidth="1"/>
    <col min="5941" max="5945" width="10.15625" style="1" customWidth="1"/>
    <col min="5946" max="6144" width="9.62890625" style="1"/>
    <col min="6145" max="6145" width="28.68359375" style="1" customWidth="1"/>
    <col min="6146" max="6146" width="16.5234375" style="1" customWidth="1"/>
    <col min="6147" max="6163" width="0" style="1" hidden="1" customWidth="1"/>
    <col min="6164" max="6164" width="54.26171875" style="1" customWidth="1"/>
    <col min="6165" max="6165" width="61.83984375" style="1" customWidth="1"/>
    <col min="6166" max="6166" width="17.83984375" style="1" customWidth="1"/>
    <col min="6167" max="6167" width="17.20703125" style="1" customWidth="1"/>
    <col min="6168" max="6168" width="29.1015625" style="1" customWidth="1"/>
    <col min="6169" max="6169" width="16.5234375" style="1" customWidth="1"/>
    <col min="6170" max="6170" width="15.15625" style="1" customWidth="1"/>
    <col min="6171" max="6171" width="17.3125" style="1" customWidth="1"/>
    <col min="6172" max="6172" width="13.68359375" style="1" customWidth="1"/>
    <col min="6173" max="6174" width="12.05078125" style="1" customWidth="1"/>
    <col min="6175" max="6175" width="17.83984375" style="1" customWidth="1"/>
    <col min="6176" max="6176" width="18.7890625" style="1" customWidth="1"/>
    <col min="6177" max="6177" width="17.578125" style="1" customWidth="1"/>
    <col min="6178" max="6179" width="15.578125" style="1" customWidth="1"/>
    <col min="6180" max="6180" width="14.89453125" style="1" customWidth="1"/>
    <col min="6181" max="6181" width="17.83984375" style="1" customWidth="1"/>
    <col min="6182" max="6182" width="13.7890625" style="1" customWidth="1"/>
    <col min="6183" max="6183" width="16.5234375" style="1" customWidth="1"/>
    <col min="6184" max="6184" width="14.89453125" style="1" customWidth="1"/>
    <col min="6185" max="6185" width="17.83984375" style="1" customWidth="1"/>
    <col min="6186" max="6194" width="10.15625" style="1" customWidth="1"/>
    <col min="6195" max="6195" width="14.62890625" style="1" customWidth="1"/>
    <col min="6196" max="6196" width="17.05078125" style="1" customWidth="1"/>
    <col min="6197" max="6201" width="10.15625" style="1" customWidth="1"/>
    <col min="6202" max="6400" width="9.62890625" style="1"/>
    <col min="6401" max="6401" width="28.68359375" style="1" customWidth="1"/>
    <col min="6402" max="6402" width="16.5234375" style="1" customWidth="1"/>
    <col min="6403" max="6419" width="0" style="1" hidden="1" customWidth="1"/>
    <col min="6420" max="6420" width="54.26171875" style="1" customWidth="1"/>
    <col min="6421" max="6421" width="61.83984375" style="1" customWidth="1"/>
    <col min="6422" max="6422" width="17.83984375" style="1" customWidth="1"/>
    <col min="6423" max="6423" width="17.20703125" style="1" customWidth="1"/>
    <col min="6424" max="6424" width="29.1015625" style="1" customWidth="1"/>
    <col min="6425" max="6425" width="16.5234375" style="1" customWidth="1"/>
    <col min="6426" max="6426" width="15.15625" style="1" customWidth="1"/>
    <col min="6427" max="6427" width="17.3125" style="1" customWidth="1"/>
    <col min="6428" max="6428" width="13.68359375" style="1" customWidth="1"/>
    <col min="6429" max="6430" width="12.05078125" style="1" customWidth="1"/>
    <col min="6431" max="6431" width="17.83984375" style="1" customWidth="1"/>
    <col min="6432" max="6432" width="18.7890625" style="1" customWidth="1"/>
    <col min="6433" max="6433" width="17.578125" style="1" customWidth="1"/>
    <col min="6434" max="6435" width="15.578125" style="1" customWidth="1"/>
    <col min="6436" max="6436" width="14.89453125" style="1" customWidth="1"/>
    <col min="6437" max="6437" width="17.83984375" style="1" customWidth="1"/>
    <col min="6438" max="6438" width="13.7890625" style="1" customWidth="1"/>
    <col min="6439" max="6439" width="16.5234375" style="1" customWidth="1"/>
    <col min="6440" max="6440" width="14.89453125" style="1" customWidth="1"/>
    <col min="6441" max="6441" width="17.83984375" style="1" customWidth="1"/>
    <col min="6442" max="6450" width="10.15625" style="1" customWidth="1"/>
    <col min="6451" max="6451" width="14.62890625" style="1" customWidth="1"/>
    <col min="6452" max="6452" width="17.05078125" style="1" customWidth="1"/>
    <col min="6453" max="6457" width="10.15625" style="1" customWidth="1"/>
    <col min="6458" max="6656" width="9.62890625" style="1"/>
    <col min="6657" max="6657" width="28.68359375" style="1" customWidth="1"/>
    <col min="6658" max="6658" width="16.5234375" style="1" customWidth="1"/>
    <col min="6659" max="6675" width="0" style="1" hidden="1" customWidth="1"/>
    <col min="6676" max="6676" width="54.26171875" style="1" customWidth="1"/>
    <col min="6677" max="6677" width="61.83984375" style="1" customWidth="1"/>
    <col min="6678" max="6678" width="17.83984375" style="1" customWidth="1"/>
    <col min="6679" max="6679" width="17.20703125" style="1" customWidth="1"/>
    <col min="6680" max="6680" width="29.1015625" style="1" customWidth="1"/>
    <col min="6681" max="6681" width="16.5234375" style="1" customWidth="1"/>
    <col min="6682" max="6682" width="15.15625" style="1" customWidth="1"/>
    <col min="6683" max="6683" width="17.3125" style="1" customWidth="1"/>
    <col min="6684" max="6684" width="13.68359375" style="1" customWidth="1"/>
    <col min="6685" max="6686" width="12.05078125" style="1" customWidth="1"/>
    <col min="6687" max="6687" width="17.83984375" style="1" customWidth="1"/>
    <col min="6688" max="6688" width="18.7890625" style="1" customWidth="1"/>
    <col min="6689" max="6689" width="17.578125" style="1" customWidth="1"/>
    <col min="6690" max="6691" width="15.578125" style="1" customWidth="1"/>
    <col min="6692" max="6692" width="14.89453125" style="1" customWidth="1"/>
    <col min="6693" max="6693" width="17.83984375" style="1" customWidth="1"/>
    <col min="6694" max="6694" width="13.7890625" style="1" customWidth="1"/>
    <col min="6695" max="6695" width="16.5234375" style="1" customWidth="1"/>
    <col min="6696" max="6696" width="14.89453125" style="1" customWidth="1"/>
    <col min="6697" max="6697" width="17.83984375" style="1" customWidth="1"/>
    <col min="6698" max="6706" width="10.15625" style="1" customWidth="1"/>
    <col min="6707" max="6707" width="14.62890625" style="1" customWidth="1"/>
    <col min="6708" max="6708" width="17.05078125" style="1" customWidth="1"/>
    <col min="6709" max="6713" width="10.15625" style="1" customWidth="1"/>
    <col min="6714" max="6912" width="9.62890625" style="1"/>
    <col min="6913" max="6913" width="28.68359375" style="1" customWidth="1"/>
    <col min="6914" max="6914" width="16.5234375" style="1" customWidth="1"/>
    <col min="6915" max="6931" width="0" style="1" hidden="1" customWidth="1"/>
    <col min="6932" max="6932" width="54.26171875" style="1" customWidth="1"/>
    <col min="6933" max="6933" width="61.83984375" style="1" customWidth="1"/>
    <col min="6934" max="6934" width="17.83984375" style="1" customWidth="1"/>
    <col min="6935" max="6935" width="17.20703125" style="1" customWidth="1"/>
    <col min="6936" max="6936" width="29.1015625" style="1" customWidth="1"/>
    <col min="6937" max="6937" width="16.5234375" style="1" customWidth="1"/>
    <col min="6938" max="6938" width="15.15625" style="1" customWidth="1"/>
    <col min="6939" max="6939" width="17.3125" style="1" customWidth="1"/>
    <col min="6940" max="6940" width="13.68359375" style="1" customWidth="1"/>
    <col min="6941" max="6942" width="12.05078125" style="1" customWidth="1"/>
    <col min="6943" max="6943" width="17.83984375" style="1" customWidth="1"/>
    <col min="6944" max="6944" width="18.7890625" style="1" customWidth="1"/>
    <col min="6945" max="6945" width="17.578125" style="1" customWidth="1"/>
    <col min="6946" max="6947" width="15.578125" style="1" customWidth="1"/>
    <col min="6948" max="6948" width="14.89453125" style="1" customWidth="1"/>
    <col min="6949" max="6949" width="17.83984375" style="1" customWidth="1"/>
    <col min="6950" max="6950" width="13.7890625" style="1" customWidth="1"/>
    <col min="6951" max="6951" width="16.5234375" style="1" customWidth="1"/>
    <col min="6952" max="6952" width="14.89453125" style="1" customWidth="1"/>
    <col min="6953" max="6953" width="17.83984375" style="1" customWidth="1"/>
    <col min="6954" max="6962" width="10.15625" style="1" customWidth="1"/>
    <col min="6963" max="6963" width="14.62890625" style="1" customWidth="1"/>
    <col min="6964" max="6964" width="17.05078125" style="1" customWidth="1"/>
    <col min="6965" max="6969" width="10.15625" style="1" customWidth="1"/>
    <col min="6970" max="7168" width="9.62890625" style="1"/>
    <col min="7169" max="7169" width="28.68359375" style="1" customWidth="1"/>
    <col min="7170" max="7170" width="16.5234375" style="1" customWidth="1"/>
    <col min="7171" max="7187" width="0" style="1" hidden="1" customWidth="1"/>
    <col min="7188" max="7188" width="54.26171875" style="1" customWidth="1"/>
    <col min="7189" max="7189" width="61.83984375" style="1" customWidth="1"/>
    <col min="7190" max="7190" width="17.83984375" style="1" customWidth="1"/>
    <col min="7191" max="7191" width="17.20703125" style="1" customWidth="1"/>
    <col min="7192" max="7192" width="29.1015625" style="1" customWidth="1"/>
    <col min="7193" max="7193" width="16.5234375" style="1" customWidth="1"/>
    <col min="7194" max="7194" width="15.15625" style="1" customWidth="1"/>
    <col min="7195" max="7195" width="17.3125" style="1" customWidth="1"/>
    <col min="7196" max="7196" width="13.68359375" style="1" customWidth="1"/>
    <col min="7197" max="7198" width="12.05078125" style="1" customWidth="1"/>
    <col min="7199" max="7199" width="17.83984375" style="1" customWidth="1"/>
    <col min="7200" max="7200" width="18.7890625" style="1" customWidth="1"/>
    <col min="7201" max="7201" width="17.578125" style="1" customWidth="1"/>
    <col min="7202" max="7203" width="15.578125" style="1" customWidth="1"/>
    <col min="7204" max="7204" width="14.89453125" style="1" customWidth="1"/>
    <col min="7205" max="7205" width="17.83984375" style="1" customWidth="1"/>
    <col min="7206" max="7206" width="13.7890625" style="1" customWidth="1"/>
    <col min="7207" max="7207" width="16.5234375" style="1" customWidth="1"/>
    <col min="7208" max="7208" width="14.89453125" style="1" customWidth="1"/>
    <col min="7209" max="7209" width="17.83984375" style="1" customWidth="1"/>
    <col min="7210" max="7218" width="10.15625" style="1" customWidth="1"/>
    <col min="7219" max="7219" width="14.62890625" style="1" customWidth="1"/>
    <col min="7220" max="7220" width="17.05078125" style="1" customWidth="1"/>
    <col min="7221" max="7225" width="10.15625" style="1" customWidth="1"/>
    <col min="7226" max="7424" width="9.62890625" style="1"/>
    <col min="7425" max="7425" width="28.68359375" style="1" customWidth="1"/>
    <col min="7426" max="7426" width="16.5234375" style="1" customWidth="1"/>
    <col min="7427" max="7443" width="0" style="1" hidden="1" customWidth="1"/>
    <col min="7444" max="7444" width="54.26171875" style="1" customWidth="1"/>
    <col min="7445" max="7445" width="61.83984375" style="1" customWidth="1"/>
    <col min="7446" max="7446" width="17.83984375" style="1" customWidth="1"/>
    <col min="7447" max="7447" width="17.20703125" style="1" customWidth="1"/>
    <col min="7448" max="7448" width="29.1015625" style="1" customWidth="1"/>
    <col min="7449" max="7449" width="16.5234375" style="1" customWidth="1"/>
    <col min="7450" max="7450" width="15.15625" style="1" customWidth="1"/>
    <col min="7451" max="7451" width="17.3125" style="1" customWidth="1"/>
    <col min="7452" max="7452" width="13.68359375" style="1" customWidth="1"/>
    <col min="7453" max="7454" width="12.05078125" style="1" customWidth="1"/>
    <col min="7455" max="7455" width="17.83984375" style="1" customWidth="1"/>
    <col min="7456" max="7456" width="18.7890625" style="1" customWidth="1"/>
    <col min="7457" max="7457" width="17.578125" style="1" customWidth="1"/>
    <col min="7458" max="7459" width="15.578125" style="1" customWidth="1"/>
    <col min="7460" max="7460" width="14.89453125" style="1" customWidth="1"/>
    <col min="7461" max="7461" width="17.83984375" style="1" customWidth="1"/>
    <col min="7462" max="7462" width="13.7890625" style="1" customWidth="1"/>
    <col min="7463" max="7463" width="16.5234375" style="1" customWidth="1"/>
    <col min="7464" max="7464" width="14.89453125" style="1" customWidth="1"/>
    <col min="7465" max="7465" width="17.83984375" style="1" customWidth="1"/>
    <col min="7466" max="7474" width="10.15625" style="1" customWidth="1"/>
    <col min="7475" max="7475" width="14.62890625" style="1" customWidth="1"/>
    <col min="7476" max="7476" width="17.05078125" style="1" customWidth="1"/>
    <col min="7477" max="7481" width="10.15625" style="1" customWidth="1"/>
    <col min="7482" max="7680" width="9.62890625" style="1"/>
    <col min="7681" max="7681" width="28.68359375" style="1" customWidth="1"/>
    <col min="7682" max="7682" width="16.5234375" style="1" customWidth="1"/>
    <col min="7683" max="7699" width="0" style="1" hidden="1" customWidth="1"/>
    <col min="7700" max="7700" width="54.26171875" style="1" customWidth="1"/>
    <col min="7701" max="7701" width="61.83984375" style="1" customWidth="1"/>
    <col min="7702" max="7702" width="17.83984375" style="1" customWidth="1"/>
    <col min="7703" max="7703" width="17.20703125" style="1" customWidth="1"/>
    <col min="7704" max="7704" width="29.1015625" style="1" customWidth="1"/>
    <col min="7705" max="7705" width="16.5234375" style="1" customWidth="1"/>
    <col min="7706" max="7706" width="15.15625" style="1" customWidth="1"/>
    <col min="7707" max="7707" width="17.3125" style="1" customWidth="1"/>
    <col min="7708" max="7708" width="13.68359375" style="1" customWidth="1"/>
    <col min="7709" max="7710" width="12.05078125" style="1" customWidth="1"/>
    <col min="7711" max="7711" width="17.83984375" style="1" customWidth="1"/>
    <col min="7712" max="7712" width="18.7890625" style="1" customWidth="1"/>
    <col min="7713" max="7713" width="17.578125" style="1" customWidth="1"/>
    <col min="7714" max="7715" width="15.578125" style="1" customWidth="1"/>
    <col min="7716" max="7716" width="14.89453125" style="1" customWidth="1"/>
    <col min="7717" max="7717" width="17.83984375" style="1" customWidth="1"/>
    <col min="7718" max="7718" width="13.7890625" style="1" customWidth="1"/>
    <col min="7719" max="7719" width="16.5234375" style="1" customWidth="1"/>
    <col min="7720" max="7720" width="14.89453125" style="1" customWidth="1"/>
    <col min="7721" max="7721" width="17.83984375" style="1" customWidth="1"/>
    <col min="7722" max="7730" width="10.15625" style="1" customWidth="1"/>
    <col min="7731" max="7731" width="14.62890625" style="1" customWidth="1"/>
    <col min="7732" max="7732" width="17.05078125" style="1" customWidth="1"/>
    <col min="7733" max="7737" width="10.15625" style="1" customWidth="1"/>
    <col min="7738" max="7936" width="9.62890625" style="1"/>
    <col min="7937" max="7937" width="28.68359375" style="1" customWidth="1"/>
    <col min="7938" max="7938" width="16.5234375" style="1" customWidth="1"/>
    <col min="7939" max="7955" width="0" style="1" hidden="1" customWidth="1"/>
    <col min="7956" max="7956" width="54.26171875" style="1" customWidth="1"/>
    <col min="7957" max="7957" width="61.83984375" style="1" customWidth="1"/>
    <col min="7958" max="7958" width="17.83984375" style="1" customWidth="1"/>
    <col min="7959" max="7959" width="17.20703125" style="1" customWidth="1"/>
    <col min="7960" max="7960" width="29.1015625" style="1" customWidth="1"/>
    <col min="7961" max="7961" width="16.5234375" style="1" customWidth="1"/>
    <col min="7962" max="7962" width="15.15625" style="1" customWidth="1"/>
    <col min="7963" max="7963" width="17.3125" style="1" customWidth="1"/>
    <col min="7964" max="7964" width="13.68359375" style="1" customWidth="1"/>
    <col min="7965" max="7966" width="12.05078125" style="1" customWidth="1"/>
    <col min="7967" max="7967" width="17.83984375" style="1" customWidth="1"/>
    <col min="7968" max="7968" width="18.7890625" style="1" customWidth="1"/>
    <col min="7969" max="7969" width="17.578125" style="1" customWidth="1"/>
    <col min="7970" max="7971" width="15.578125" style="1" customWidth="1"/>
    <col min="7972" max="7972" width="14.89453125" style="1" customWidth="1"/>
    <col min="7973" max="7973" width="17.83984375" style="1" customWidth="1"/>
    <col min="7974" max="7974" width="13.7890625" style="1" customWidth="1"/>
    <col min="7975" max="7975" width="16.5234375" style="1" customWidth="1"/>
    <col min="7976" max="7976" width="14.89453125" style="1" customWidth="1"/>
    <col min="7977" max="7977" width="17.83984375" style="1" customWidth="1"/>
    <col min="7978" max="7986" width="10.15625" style="1" customWidth="1"/>
    <col min="7987" max="7987" width="14.62890625" style="1" customWidth="1"/>
    <col min="7988" max="7988" width="17.05078125" style="1" customWidth="1"/>
    <col min="7989" max="7993" width="10.15625" style="1" customWidth="1"/>
    <col min="7994" max="8192" width="9.62890625" style="1"/>
    <col min="8193" max="8193" width="28.68359375" style="1" customWidth="1"/>
    <col min="8194" max="8194" width="16.5234375" style="1" customWidth="1"/>
    <col min="8195" max="8211" width="0" style="1" hidden="1" customWidth="1"/>
    <col min="8212" max="8212" width="54.26171875" style="1" customWidth="1"/>
    <col min="8213" max="8213" width="61.83984375" style="1" customWidth="1"/>
    <col min="8214" max="8214" width="17.83984375" style="1" customWidth="1"/>
    <col min="8215" max="8215" width="17.20703125" style="1" customWidth="1"/>
    <col min="8216" max="8216" width="29.1015625" style="1" customWidth="1"/>
    <col min="8217" max="8217" width="16.5234375" style="1" customWidth="1"/>
    <col min="8218" max="8218" width="15.15625" style="1" customWidth="1"/>
    <col min="8219" max="8219" width="17.3125" style="1" customWidth="1"/>
    <col min="8220" max="8220" width="13.68359375" style="1" customWidth="1"/>
    <col min="8221" max="8222" width="12.05078125" style="1" customWidth="1"/>
    <col min="8223" max="8223" width="17.83984375" style="1" customWidth="1"/>
    <col min="8224" max="8224" width="18.7890625" style="1" customWidth="1"/>
    <col min="8225" max="8225" width="17.578125" style="1" customWidth="1"/>
    <col min="8226" max="8227" width="15.578125" style="1" customWidth="1"/>
    <col min="8228" max="8228" width="14.89453125" style="1" customWidth="1"/>
    <col min="8229" max="8229" width="17.83984375" style="1" customWidth="1"/>
    <col min="8230" max="8230" width="13.7890625" style="1" customWidth="1"/>
    <col min="8231" max="8231" width="16.5234375" style="1" customWidth="1"/>
    <col min="8232" max="8232" width="14.89453125" style="1" customWidth="1"/>
    <col min="8233" max="8233" width="17.83984375" style="1" customWidth="1"/>
    <col min="8234" max="8242" width="10.15625" style="1" customWidth="1"/>
    <col min="8243" max="8243" width="14.62890625" style="1" customWidth="1"/>
    <col min="8244" max="8244" width="17.05078125" style="1" customWidth="1"/>
    <col min="8245" max="8249" width="10.15625" style="1" customWidth="1"/>
    <col min="8250" max="8448" width="9.62890625" style="1"/>
    <col min="8449" max="8449" width="28.68359375" style="1" customWidth="1"/>
    <col min="8450" max="8450" width="16.5234375" style="1" customWidth="1"/>
    <col min="8451" max="8467" width="0" style="1" hidden="1" customWidth="1"/>
    <col min="8468" max="8468" width="54.26171875" style="1" customWidth="1"/>
    <col min="8469" max="8469" width="61.83984375" style="1" customWidth="1"/>
    <col min="8470" max="8470" width="17.83984375" style="1" customWidth="1"/>
    <col min="8471" max="8471" width="17.20703125" style="1" customWidth="1"/>
    <col min="8472" max="8472" width="29.1015625" style="1" customWidth="1"/>
    <col min="8473" max="8473" width="16.5234375" style="1" customWidth="1"/>
    <col min="8474" max="8474" width="15.15625" style="1" customWidth="1"/>
    <col min="8475" max="8475" width="17.3125" style="1" customWidth="1"/>
    <col min="8476" max="8476" width="13.68359375" style="1" customWidth="1"/>
    <col min="8477" max="8478" width="12.05078125" style="1" customWidth="1"/>
    <col min="8479" max="8479" width="17.83984375" style="1" customWidth="1"/>
    <col min="8480" max="8480" width="18.7890625" style="1" customWidth="1"/>
    <col min="8481" max="8481" width="17.578125" style="1" customWidth="1"/>
    <col min="8482" max="8483" width="15.578125" style="1" customWidth="1"/>
    <col min="8484" max="8484" width="14.89453125" style="1" customWidth="1"/>
    <col min="8485" max="8485" width="17.83984375" style="1" customWidth="1"/>
    <col min="8486" max="8486" width="13.7890625" style="1" customWidth="1"/>
    <col min="8487" max="8487" width="16.5234375" style="1" customWidth="1"/>
    <col min="8488" max="8488" width="14.89453125" style="1" customWidth="1"/>
    <col min="8489" max="8489" width="17.83984375" style="1" customWidth="1"/>
    <col min="8490" max="8498" width="10.15625" style="1" customWidth="1"/>
    <col min="8499" max="8499" width="14.62890625" style="1" customWidth="1"/>
    <col min="8500" max="8500" width="17.05078125" style="1" customWidth="1"/>
    <col min="8501" max="8505" width="10.15625" style="1" customWidth="1"/>
    <col min="8506" max="8704" width="9.62890625" style="1"/>
    <col min="8705" max="8705" width="28.68359375" style="1" customWidth="1"/>
    <col min="8706" max="8706" width="16.5234375" style="1" customWidth="1"/>
    <col min="8707" max="8723" width="0" style="1" hidden="1" customWidth="1"/>
    <col min="8724" max="8724" width="54.26171875" style="1" customWidth="1"/>
    <col min="8725" max="8725" width="61.83984375" style="1" customWidth="1"/>
    <col min="8726" max="8726" width="17.83984375" style="1" customWidth="1"/>
    <col min="8727" max="8727" width="17.20703125" style="1" customWidth="1"/>
    <col min="8728" max="8728" width="29.1015625" style="1" customWidth="1"/>
    <col min="8729" max="8729" width="16.5234375" style="1" customWidth="1"/>
    <col min="8730" max="8730" width="15.15625" style="1" customWidth="1"/>
    <col min="8731" max="8731" width="17.3125" style="1" customWidth="1"/>
    <col min="8732" max="8732" width="13.68359375" style="1" customWidth="1"/>
    <col min="8733" max="8734" width="12.05078125" style="1" customWidth="1"/>
    <col min="8735" max="8735" width="17.83984375" style="1" customWidth="1"/>
    <col min="8736" max="8736" width="18.7890625" style="1" customWidth="1"/>
    <col min="8737" max="8737" width="17.578125" style="1" customWidth="1"/>
    <col min="8738" max="8739" width="15.578125" style="1" customWidth="1"/>
    <col min="8740" max="8740" width="14.89453125" style="1" customWidth="1"/>
    <col min="8741" max="8741" width="17.83984375" style="1" customWidth="1"/>
    <col min="8742" max="8742" width="13.7890625" style="1" customWidth="1"/>
    <col min="8743" max="8743" width="16.5234375" style="1" customWidth="1"/>
    <col min="8744" max="8744" width="14.89453125" style="1" customWidth="1"/>
    <col min="8745" max="8745" width="17.83984375" style="1" customWidth="1"/>
    <col min="8746" max="8754" width="10.15625" style="1" customWidth="1"/>
    <col min="8755" max="8755" width="14.62890625" style="1" customWidth="1"/>
    <col min="8756" max="8756" width="17.05078125" style="1" customWidth="1"/>
    <col min="8757" max="8761" width="10.15625" style="1" customWidth="1"/>
    <col min="8762" max="8960" width="9.62890625" style="1"/>
    <col min="8961" max="8961" width="28.68359375" style="1" customWidth="1"/>
    <col min="8962" max="8962" width="16.5234375" style="1" customWidth="1"/>
    <col min="8963" max="8979" width="0" style="1" hidden="1" customWidth="1"/>
    <col min="8980" max="8980" width="54.26171875" style="1" customWidth="1"/>
    <col min="8981" max="8981" width="61.83984375" style="1" customWidth="1"/>
    <col min="8982" max="8982" width="17.83984375" style="1" customWidth="1"/>
    <col min="8983" max="8983" width="17.20703125" style="1" customWidth="1"/>
    <col min="8984" max="8984" width="29.1015625" style="1" customWidth="1"/>
    <col min="8985" max="8985" width="16.5234375" style="1" customWidth="1"/>
    <col min="8986" max="8986" width="15.15625" style="1" customWidth="1"/>
    <col min="8987" max="8987" width="17.3125" style="1" customWidth="1"/>
    <col min="8988" max="8988" width="13.68359375" style="1" customWidth="1"/>
    <col min="8989" max="8990" width="12.05078125" style="1" customWidth="1"/>
    <col min="8991" max="8991" width="17.83984375" style="1" customWidth="1"/>
    <col min="8992" max="8992" width="18.7890625" style="1" customWidth="1"/>
    <col min="8993" max="8993" width="17.578125" style="1" customWidth="1"/>
    <col min="8994" max="8995" width="15.578125" style="1" customWidth="1"/>
    <col min="8996" max="8996" width="14.89453125" style="1" customWidth="1"/>
    <col min="8997" max="8997" width="17.83984375" style="1" customWidth="1"/>
    <col min="8998" max="8998" width="13.7890625" style="1" customWidth="1"/>
    <col min="8999" max="8999" width="16.5234375" style="1" customWidth="1"/>
    <col min="9000" max="9000" width="14.89453125" style="1" customWidth="1"/>
    <col min="9001" max="9001" width="17.83984375" style="1" customWidth="1"/>
    <col min="9002" max="9010" width="10.15625" style="1" customWidth="1"/>
    <col min="9011" max="9011" width="14.62890625" style="1" customWidth="1"/>
    <col min="9012" max="9012" width="17.05078125" style="1" customWidth="1"/>
    <col min="9013" max="9017" width="10.15625" style="1" customWidth="1"/>
    <col min="9018" max="9216" width="9.62890625" style="1"/>
    <col min="9217" max="9217" width="28.68359375" style="1" customWidth="1"/>
    <col min="9218" max="9218" width="16.5234375" style="1" customWidth="1"/>
    <col min="9219" max="9235" width="0" style="1" hidden="1" customWidth="1"/>
    <col min="9236" max="9236" width="54.26171875" style="1" customWidth="1"/>
    <col min="9237" max="9237" width="61.83984375" style="1" customWidth="1"/>
    <col min="9238" max="9238" width="17.83984375" style="1" customWidth="1"/>
    <col min="9239" max="9239" width="17.20703125" style="1" customWidth="1"/>
    <col min="9240" max="9240" width="29.1015625" style="1" customWidth="1"/>
    <col min="9241" max="9241" width="16.5234375" style="1" customWidth="1"/>
    <col min="9242" max="9242" width="15.15625" style="1" customWidth="1"/>
    <col min="9243" max="9243" width="17.3125" style="1" customWidth="1"/>
    <col min="9244" max="9244" width="13.68359375" style="1" customWidth="1"/>
    <col min="9245" max="9246" width="12.05078125" style="1" customWidth="1"/>
    <col min="9247" max="9247" width="17.83984375" style="1" customWidth="1"/>
    <col min="9248" max="9248" width="18.7890625" style="1" customWidth="1"/>
    <col min="9249" max="9249" width="17.578125" style="1" customWidth="1"/>
    <col min="9250" max="9251" width="15.578125" style="1" customWidth="1"/>
    <col min="9252" max="9252" width="14.89453125" style="1" customWidth="1"/>
    <col min="9253" max="9253" width="17.83984375" style="1" customWidth="1"/>
    <col min="9254" max="9254" width="13.7890625" style="1" customWidth="1"/>
    <col min="9255" max="9255" width="16.5234375" style="1" customWidth="1"/>
    <col min="9256" max="9256" width="14.89453125" style="1" customWidth="1"/>
    <col min="9257" max="9257" width="17.83984375" style="1" customWidth="1"/>
    <col min="9258" max="9266" width="10.15625" style="1" customWidth="1"/>
    <col min="9267" max="9267" width="14.62890625" style="1" customWidth="1"/>
    <col min="9268" max="9268" width="17.05078125" style="1" customWidth="1"/>
    <col min="9269" max="9273" width="10.15625" style="1" customWidth="1"/>
    <col min="9274" max="9472" width="9.62890625" style="1"/>
    <col min="9473" max="9473" width="28.68359375" style="1" customWidth="1"/>
    <col min="9474" max="9474" width="16.5234375" style="1" customWidth="1"/>
    <col min="9475" max="9491" width="0" style="1" hidden="1" customWidth="1"/>
    <col min="9492" max="9492" width="54.26171875" style="1" customWidth="1"/>
    <col min="9493" max="9493" width="61.83984375" style="1" customWidth="1"/>
    <col min="9494" max="9494" width="17.83984375" style="1" customWidth="1"/>
    <col min="9495" max="9495" width="17.20703125" style="1" customWidth="1"/>
    <col min="9496" max="9496" width="29.1015625" style="1" customWidth="1"/>
    <col min="9497" max="9497" width="16.5234375" style="1" customWidth="1"/>
    <col min="9498" max="9498" width="15.15625" style="1" customWidth="1"/>
    <col min="9499" max="9499" width="17.3125" style="1" customWidth="1"/>
    <col min="9500" max="9500" width="13.68359375" style="1" customWidth="1"/>
    <col min="9501" max="9502" width="12.05078125" style="1" customWidth="1"/>
    <col min="9503" max="9503" width="17.83984375" style="1" customWidth="1"/>
    <col min="9504" max="9504" width="18.7890625" style="1" customWidth="1"/>
    <col min="9505" max="9505" width="17.578125" style="1" customWidth="1"/>
    <col min="9506" max="9507" width="15.578125" style="1" customWidth="1"/>
    <col min="9508" max="9508" width="14.89453125" style="1" customWidth="1"/>
    <col min="9509" max="9509" width="17.83984375" style="1" customWidth="1"/>
    <col min="9510" max="9510" width="13.7890625" style="1" customWidth="1"/>
    <col min="9511" max="9511" width="16.5234375" style="1" customWidth="1"/>
    <col min="9512" max="9512" width="14.89453125" style="1" customWidth="1"/>
    <col min="9513" max="9513" width="17.83984375" style="1" customWidth="1"/>
    <col min="9514" max="9522" width="10.15625" style="1" customWidth="1"/>
    <col min="9523" max="9523" width="14.62890625" style="1" customWidth="1"/>
    <col min="9524" max="9524" width="17.05078125" style="1" customWidth="1"/>
    <col min="9525" max="9529" width="10.15625" style="1" customWidth="1"/>
    <col min="9530" max="9728" width="9.62890625" style="1"/>
    <col min="9729" max="9729" width="28.68359375" style="1" customWidth="1"/>
    <col min="9730" max="9730" width="16.5234375" style="1" customWidth="1"/>
    <col min="9731" max="9747" width="0" style="1" hidden="1" customWidth="1"/>
    <col min="9748" max="9748" width="54.26171875" style="1" customWidth="1"/>
    <col min="9749" max="9749" width="61.83984375" style="1" customWidth="1"/>
    <col min="9750" max="9750" width="17.83984375" style="1" customWidth="1"/>
    <col min="9751" max="9751" width="17.20703125" style="1" customWidth="1"/>
    <col min="9752" max="9752" width="29.1015625" style="1" customWidth="1"/>
    <col min="9753" max="9753" width="16.5234375" style="1" customWidth="1"/>
    <col min="9754" max="9754" width="15.15625" style="1" customWidth="1"/>
    <col min="9755" max="9755" width="17.3125" style="1" customWidth="1"/>
    <col min="9756" max="9756" width="13.68359375" style="1" customWidth="1"/>
    <col min="9757" max="9758" width="12.05078125" style="1" customWidth="1"/>
    <col min="9759" max="9759" width="17.83984375" style="1" customWidth="1"/>
    <col min="9760" max="9760" width="18.7890625" style="1" customWidth="1"/>
    <col min="9761" max="9761" width="17.578125" style="1" customWidth="1"/>
    <col min="9762" max="9763" width="15.578125" style="1" customWidth="1"/>
    <col min="9764" max="9764" width="14.89453125" style="1" customWidth="1"/>
    <col min="9765" max="9765" width="17.83984375" style="1" customWidth="1"/>
    <col min="9766" max="9766" width="13.7890625" style="1" customWidth="1"/>
    <col min="9767" max="9767" width="16.5234375" style="1" customWidth="1"/>
    <col min="9768" max="9768" width="14.89453125" style="1" customWidth="1"/>
    <col min="9769" max="9769" width="17.83984375" style="1" customWidth="1"/>
    <col min="9770" max="9778" width="10.15625" style="1" customWidth="1"/>
    <col min="9779" max="9779" width="14.62890625" style="1" customWidth="1"/>
    <col min="9780" max="9780" width="17.05078125" style="1" customWidth="1"/>
    <col min="9781" max="9785" width="10.15625" style="1" customWidth="1"/>
    <col min="9786" max="9984" width="9.62890625" style="1"/>
    <col min="9985" max="9985" width="28.68359375" style="1" customWidth="1"/>
    <col min="9986" max="9986" width="16.5234375" style="1" customWidth="1"/>
    <col min="9987" max="10003" width="0" style="1" hidden="1" customWidth="1"/>
    <col min="10004" max="10004" width="54.26171875" style="1" customWidth="1"/>
    <col min="10005" max="10005" width="61.83984375" style="1" customWidth="1"/>
    <col min="10006" max="10006" width="17.83984375" style="1" customWidth="1"/>
    <col min="10007" max="10007" width="17.20703125" style="1" customWidth="1"/>
    <col min="10008" max="10008" width="29.1015625" style="1" customWidth="1"/>
    <col min="10009" max="10009" width="16.5234375" style="1" customWidth="1"/>
    <col min="10010" max="10010" width="15.15625" style="1" customWidth="1"/>
    <col min="10011" max="10011" width="17.3125" style="1" customWidth="1"/>
    <col min="10012" max="10012" width="13.68359375" style="1" customWidth="1"/>
    <col min="10013" max="10014" width="12.05078125" style="1" customWidth="1"/>
    <col min="10015" max="10015" width="17.83984375" style="1" customWidth="1"/>
    <col min="10016" max="10016" width="18.7890625" style="1" customWidth="1"/>
    <col min="10017" max="10017" width="17.578125" style="1" customWidth="1"/>
    <col min="10018" max="10019" width="15.578125" style="1" customWidth="1"/>
    <col min="10020" max="10020" width="14.89453125" style="1" customWidth="1"/>
    <col min="10021" max="10021" width="17.83984375" style="1" customWidth="1"/>
    <col min="10022" max="10022" width="13.7890625" style="1" customWidth="1"/>
    <col min="10023" max="10023" width="16.5234375" style="1" customWidth="1"/>
    <col min="10024" max="10024" width="14.89453125" style="1" customWidth="1"/>
    <col min="10025" max="10025" width="17.83984375" style="1" customWidth="1"/>
    <col min="10026" max="10034" width="10.15625" style="1" customWidth="1"/>
    <col min="10035" max="10035" width="14.62890625" style="1" customWidth="1"/>
    <col min="10036" max="10036" width="17.05078125" style="1" customWidth="1"/>
    <col min="10037" max="10041" width="10.15625" style="1" customWidth="1"/>
    <col min="10042" max="10240" width="9.62890625" style="1"/>
    <col min="10241" max="10241" width="28.68359375" style="1" customWidth="1"/>
    <col min="10242" max="10242" width="16.5234375" style="1" customWidth="1"/>
    <col min="10243" max="10259" width="0" style="1" hidden="1" customWidth="1"/>
    <col min="10260" max="10260" width="54.26171875" style="1" customWidth="1"/>
    <col min="10261" max="10261" width="61.83984375" style="1" customWidth="1"/>
    <col min="10262" max="10262" width="17.83984375" style="1" customWidth="1"/>
    <col min="10263" max="10263" width="17.20703125" style="1" customWidth="1"/>
    <col min="10264" max="10264" width="29.1015625" style="1" customWidth="1"/>
    <col min="10265" max="10265" width="16.5234375" style="1" customWidth="1"/>
    <col min="10266" max="10266" width="15.15625" style="1" customWidth="1"/>
    <col min="10267" max="10267" width="17.3125" style="1" customWidth="1"/>
    <col min="10268" max="10268" width="13.68359375" style="1" customWidth="1"/>
    <col min="10269" max="10270" width="12.05078125" style="1" customWidth="1"/>
    <col min="10271" max="10271" width="17.83984375" style="1" customWidth="1"/>
    <col min="10272" max="10272" width="18.7890625" style="1" customWidth="1"/>
    <col min="10273" max="10273" width="17.578125" style="1" customWidth="1"/>
    <col min="10274" max="10275" width="15.578125" style="1" customWidth="1"/>
    <col min="10276" max="10276" width="14.89453125" style="1" customWidth="1"/>
    <col min="10277" max="10277" width="17.83984375" style="1" customWidth="1"/>
    <col min="10278" max="10278" width="13.7890625" style="1" customWidth="1"/>
    <col min="10279" max="10279" width="16.5234375" style="1" customWidth="1"/>
    <col min="10280" max="10280" width="14.89453125" style="1" customWidth="1"/>
    <col min="10281" max="10281" width="17.83984375" style="1" customWidth="1"/>
    <col min="10282" max="10290" width="10.15625" style="1" customWidth="1"/>
    <col min="10291" max="10291" width="14.62890625" style="1" customWidth="1"/>
    <col min="10292" max="10292" width="17.05078125" style="1" customWidth="1"/>
    <col min="10293" max="10297" width="10.15625" style="1" customWidth="1"/>
    <col min="10298" max="10496" width="9.62890625" style="1"/>
    <col min="10497" max="10497" width="28.68359375" style="1" customWidth="1"/>
    <col min="10498" max="10498" width="16.5234375" style="1" customWidth="1"/>
    <col min="10499" max="10515" width="0" style="1" hidden="1" customWidth="1"/>
    <col min="10516" max="10516" width="54.26171875" style="1" customWidth="1"/>
    <col min="10517" max="10517" width="61.83984375" style="1" customWidth="1"/>
    <col min="10518" max="10518" width="17.83984375" style="1" customWidth="1"/>
    <col min="10519" max="10519" width="17.20703125" style="1" customWidth="1"/>
    <col min="10520" max="10520" width="29.1015625" style="1" customWidth="1"/>
    <col min="10521" max="10521" width="16.5234375" style="1" customWidth="1"/>
    <col min="10522" max="10522" width="15.15625" style="1" customWidth="1"/>
    <col min="10523" max="10523" width="17.3125" style="1" customWidth="1"/>
    <col min="10524" max="10524" width="13.68359375" style="1" customWidth="1"/>
    <col min="10525" max="10526" width="12.05078125" style="1" customWidth="1"/>
    <col min="10527" max="10527" width="17.83984375" style="1" customWidth="1"/>
    <col min="10528" max="10528" width="18.7890625" style="1" customWidth="1"/>
    <col min="10529" max="10529" width="17.578125" style="1" customWidth="1"/>
    <col min="10530" max="10531" width="15.578125" style="1" customWidth="1"/>
    <col min="10532" max="10532" width="14.89453125" style="1" customWidth="1"/>
    <col min="10533" max="10533" width="17.83984375" style="1" customWidth="1"/>
    <col min="10534" max="10534" width="13.7890625" style="1" customWidth="1"/>
    <col min="10535" max="10535" width="16.5234375" style="1" customWidth="1"/>
    <col min="10536" max="10536" width="14.89453125" style="1" customWidth="1"/>
    <col min="10537" max="10537" width="17.83984375" style="1" customWidth="1"/>
    <col min="10538" max="10546" width="10.15625" style="1" customWidth="1"/>
    <col min="10547" max="10547" width="14.62890625" style="1" customWidth="1"/>
    <col min="10548" max="10548" width="17.05078125" style="1" customWidth="1"/>
    <col min="10549" max="10553" width="10.15625" style="1" customWidth="1"/>
    <col min="10554" max="10752" width="9.62890625" style="1"/>
    <col min="10753" max="10753" width="28.68359375" style="1" customWidth="1"/>
    <col min="10754" max="10754" width="16.5234375" style="1" customWidth="1"/>
    <col min="10755" max="10771" width="0" style="1" hidden="1" customWidth="1"/>
    <col min="10772" max="10772" width="54.26171875" style="1" customWidth="1"/>
    <col min="10773" max="10773" width="61.83984375" style="1" customWidth="1"/>
    <col min="10774" max="10774" width="17.83984375" style="1" customWidth="1"/>
    <col min="10775" max="10775" width="17.20703125" style="1" customWidth="1"/>
    <col min="10776" max="10776" width="29.1015625" style="1" customWidth="1"/>
    <col min="10777" max="10777" width="16.5234375" style="1" customWidth="1"/>
    <col min="10778" max="10778" width="15.15625" style="1" customWidth="1"/>
    <col min="10779" max="10779" width="17.3125" style="1" customWidth="1"/>
    <col min="10780" max="10780" width="13.68359375" style="1" customWidth="1"/>
    <col min="10781" max="10782" width="12.05078125" style="1" customWidth="1"/>
    <col min="10783" max="10783" width="17.83984375" style="1" customWidth="1"/>
    <col min="10784" max="10784" width="18.7890625" style="1" customWidth="1"/>
    <col min="10785" max="10785" width="17.578125" style="1" customWidth="1"/>
    <col min="10786" max="10787" width="15.578125" style="1" customWidth="1"/>
    <col min="10788" max="10788" width="14.89453125" style="1" customWidth="1"/>
    <col min="10789" max="10789" width="17.83984375" style="1" customWidth="1"/>
    <col min="10790" max="10790" width="13.7890625" style="1" customWidth="1"/>
    <col min="10791" max="10791" width="16.5234375" style="1" customWidth="1"/>
    <col min="10792" max="10792" width="14.89453125" style="1" customWidth="1"/>
    <col min="10793" max="10793" width="17.83984375" style="1" customWidth="1"/>
    <col min="10794" max="10802" width="10.15625" style="1" customWidth="1"/>
    <col min="10803" max="10803" width="14.62890625" style="1" customWidth="1"/>
    <col min="10804" max="10804" width="17.05078125" style="1" customWidth="1"/>
    <col min="10805" max="10809" width="10.15625" style="1" customWidth="1"/>
    <col min="10810" max="11008" width="9.62890625" style="1"/>
    <col min="11009" max="11009" width="28.68359375" style="1" customWidth="1"/>
    <col min="11010" max="11010" width="16.5234375" style="1" customWidth="1"/>
    <col min="11011" max="11027" width="0" style="1" hidden="1" customWidth="1"/>
    <col min="11028" max="11028" width="54.26171875" style="1" customWidth="1"/>
    <col min="11029" max="11029" width="61.83984375" style="1" customWidth="1"/>
    <col min="11030" max="11030" width="17.83984375" style="1" customWidth="1"/>
    <col min="11031" max="11031" width="17.20703125" style="1" customWidth="1"/>
    <col min="11032" max="11032" width="29.1015625" style="1" customWidth="1"/>
    <col min="11033" max="11033" width="16.5234375" style="1" customWidth="1"/>
    <col min="11034" max="11034" width="15.15625" style="1" customWidth="1"/>
    <col min="11035" max="11035" width="17.3125" style="1" customWidth="1"/>
    <col min="11036" max="11036" width="13.68359375" style="1" customWidth="1"/>
    <col min="11037" max="11038" width="12.05078125" style="1" customWidth="1"/>
    <col min="11039" max="11039" width="17.83984375" style="1" customWidth="1"/>
    <col min="11040" max="11040" width="18.7890625" style="1" customWidth="1"/>
    <col min="11041" max="11041" width="17.578125" style="1" customWidth="1"/>
    <col min="11042" max="11043" width="15.578125" style="1" customWidth="1"/>
    <col min="11044" max="11044" width="14.89453125" style="1" customWidth="1"/>
    <col min="11045" max="11045" width="17.83984375" style="1" customWidth="1"/>
    <col min="11046" max="11046" width="13.7890625" style="1" customWidth="1"/>
    <col min="11047" max="11047" width="16.5234375" style="1" customWidth="1"/>
    <col min="11048" max="11048" width="14.89453125" style="1" customWidth="1"/>
    <col min="11049" max="11049" width="17.83984375" style="1" customWidth="1"/>
    <col min="11050" max="11058" width="10.15625" style="1" customWidth="1"/>
    <col min="11059" max="11059" width="14.62890625" style="1" customWidth="1"/>
    <col min="11060" max="11060" width="17.05078125" style="1" customWidth="1"/>
    <col min="11061" max="11065" width="10.15625" style="1" customWidth="1"/>
    <col min="11066" max="11264" width="9.62890625" style="1"/>
    <col min="11265" max="11265" width="28.68359375" style="1" customWidth="1"/>
    <col min="11266" max="11266" width="16.5234375" style="1" customWidth="1"/>
    <col min="11267" max="11283" width="0" style="1" hidden="1" customWidth="1"/>
    <col min="11284" max="11284" width="54.26171875" style="1" customWidth="1"/>
    <col min="11285" max="11285" width="61.83984375" style="1" customWidth="1"/>
    <col min="11286" max="11286" width="17.83984375" style="1" customWidth="1"/>
    <col min="11287" max="11287" width="17.20703125" style="1" customWidth="1"/>
    <col min="11288" max="11288" width="29.1015625" style="1" customWidth="1"/>
    <col min="11289" max="11289" width="16.5234375" style="1" customWidth="1"/>
    <col min="11290" max="11290" width="15.15625" style="1" customWidth="1"/>
    <col min="11291" max="11291" width="17.3125" style="1" customWidth="1"/>
    <col min="11292" max="11292" width="13.68359375" style="1" customWidth="1"/>
    <col min="11293" max="11294" width="12.05078125" style="1" customWidth="1"/>
    <col min="11295" max="11295" width="17.83984375" style="1" customWidth="1"/>
    <col min="11296" max="11296" width="18.7890625" style="1" customWidth="1"/>
    <col min="11297" max="11297" width="17.578125" style="1" customWidth="1"/>
    <col min="11298" max="11299" width="15.578125" style="1" customWidth="1"/>
    <col min="11300" max="11300" width="14.89453125" style="1" customWidth="1"/>
    <col min="11301" max="11301" width="17.83984375" style="1" customWidth="1"/>
    <col min="11302" max="11302" width="13.7890625" style="1" customWidth="1"/>
    <col min="11303" max="11303" width="16.5234375" style="1" customWidth="1"/>
    <col min="11304" max="11304" width="14.89453125" style="1" customWidth="1"/>
    <col min="11305" max="11305" width="17.83984375" style="1" customWidth="1"/>
    <col min="11306" max="11314" width="10.15625" style="1" customWidth="1"/>
    <col min="11315" max="11315" width="14.62890625" style="1" customWidth="1"/>
    <col min="11316" max="11316" width="17.05078125" style="1" customWidth="1"/>
    <col min="11317" max="11321" width="10.15625" style="1" customWidth="1"/>
    <col min="11322" max="11520" width="9.62890625" style="1"/>
    <col min="11521" max="11521" width="28.68359375" style="1" customWidth="1"/>
    <col min="11522" max="11522" width="16.5234375" style="1" customWidth="1"/>
    <col min="11523" max="11539" width="0" style="1" hidden="1" customWidth="1"/>
    <col min="11540" max="11540" width="54.26171875" style="1" customWidth="1"/>
    <col min="11541" max="11541" width="61.83984375" style="1" customWidth="1"/>
    <col min="11542" max="11542" width="17.83984375" style="1" customWidth="1"/>
    <col min="11543" max="11543" width="17.20703125" style="1" customWidth="1"/>
    <col min="11544" max="11544" width="29.1015625" style="1" customWidth="1"/>
    <col min="11545" max="11545" width="16.5234375" style="1" customWidth="1"/>
    <col min="11546" max="11546" width="15.15625" style="1" customWidth="1"/>
    <col min="11547" max="11547" width="17.3125" style="1" customWidth="1"/>
    <col min="11548" max="11548" width="13.68359375" style="1" customWidth="1"/>
    <col min="11549" max="11550" width="12.05078125" style="1" customWidth="1"/>
    <col min="11551" max="11551" width="17.83984375" style="1" customWidth="1"/>
    <col min="11552" max="11552" width="18.7890625" style="1" customWidth="1"/>
    <col min="11553" max="11553" width="17.578125" style="1" customWidth="1"/>
    <col min="11554" max="11555" width="15.578125" style="1" customWidth="1"/>
    <col min="11556" max="11556" width="14.89453125" style="1" customWidth="1"/>
    <col min="11557" max="11557" width="17.83984375" style="1" customWidth="1"/>
    <col min="11558" max="11558" width="13.7890625" style="1" customWidth="1"/>
    <col min="11559" max="11559" width="16.5234375" style="1" customWidth="1"/>
    <col min="11560" max="11560" width="14.89453125" style="1" customWidth="1"/>
    <col min="11561" max="11561" width="17.83984375" style="1" customWidth="1"/>
    <col min="11562" max="11570" width="10.15625" style="1" customWidth="1"/>
    <col min="11571" max="11571" width="14.62890625" style="1" customWidth="1"/>
    <col min="11572" max="11572" width="17.05078125" style="1" customWidth="1"/>
    <col min="11573" max="11577" width="10.15625" style="1" customWidth="1"/>
    <col min="11578" max="11776" width="9.62890625" style="1"/>
    <col min="11777" max="11777" width="28.68359375" style="1" customWidth="1"/>
    <col min="11778" max="11778" width="16.5234375" style="1" customWidth="1"/>
    <col min="11779" max="11795" width="0" style="1" hidden="1" customWidth="1"/>
    <col min="11796" max="11796" width="54.26171875" style="1" customWidth="1"/>
    <col min="11797" max="11797" width="61.83984375" style="1" customWidth="1"/>
    <col min="11798" max="11798" width="17.83984375" style="1" customWidth="1"/>
    <col min="11799" max="11799" width="17.20703125" style="1" customWidth="1"/>
    <col min="11800" max="11800" width="29.1015625" style="1" customWidth="1"/>
    <col min="11801" max="11801" width="16.5234375" style="1" customWidth="1"/>
    <col min="11802" max="11802" width="15.15625" style="1" customWidth="1"/>
    <col min="11803" max="11803" width="17.3125" style="1" customWidth="1"/>
    <col min="11804" max="11804" width="13.68359375" style="1" customWidth="1"/>
    <col min="11805" max="11806" width="12.05078125" style="1" customWidth="1"/>
    <col min="11807" max="11807" width="17.83984375" style="1" customWidth="1"/>
    <col min="11808" max="11808" width="18.7890625" style="1" customWidth="1"/>
    <col min="11809" max="11809" width="17.578125" style="1" customWidth="1"/>
    <col min="11810" max="11811" width="15.578125" style="1" customWidth="1"/>
    <col min="11812" max="11812" width="14.89453125" style="1" customWidth="1"/>
    <col min="11813" max="11813" width="17.83984375" style="1" customWidth="1"/>
    <col min="11814" max="11814" width="13.7890625" style="1" customWidth="1"/>
    <col min="11815" max="11815" width="16.5234375" style="1" customWidth="1"/>
    <col min="11816" max="11816" width="14.89453125" style="1" customWidth="1"/>
    <col min="11817" max="11817" width="17.83984375" style="1" customWidth="1"/>
    <col min="11818" max="11826" width="10.15625" style="1" customWidth="1"/>
    <col min="11827" max="11827" width="14.62890625" style="1" customWidth="1"/>
    <col min="11828" max="11828" width="17.05078125" style="1" customWidth="1"/>
    <col min="11829" max="11833" width="10.15625" style="1" customWidth="1"/>
    <col min="11834" max="12032" width="9.62890625" style="1"/>
    <col min="12033" max="12033" width="28.68359375" style="1" customWidth="1"/>
    <col min="12034" max="12034" width="16.5234375" style="1" customWidth="1"/>
    <col min="12035" max="12051" width="0" style="1" hidden="1" customWidth="1"/>
    <col min="12052" max="12052" width="54.26171875" style="1" customWidth="1"/>
    <col min="12053" max="12053" width="61.83984375" style="1" customWidth="1"/>
    <col min="12054" max="12054" width="17.83984375" style="1" customWidth="1"/>
    <col min="12055" max="12055" width="17.20703125" style="1" customWidth="1"/>
    <col min="12056" max="12056" width="29.1015625" style="1" customWidth="1"/>
    <col min="12057" max="12057" width="16.5234375" style="1" customWidth="1"/>
    <col min="12058" max="12058" width="15.15625" style="1" customWidth="1"/>
    <col min="12059" max="12059" width="17.3125" style="1" customWidth="1"/>
    <col min="12060" max="12060" width="13.68359375" style="1" customWidth="1"/>
    <col min="12061" max="12062" width="12.05078125" style="1" customWidth="1"/>
    <col min="12063" max="12063" width="17.83984375" style="1" customWidth="1"/>
    <col min="12064" max="12064" width="18.7890625" style="1" customWidth="1"/>
    <col min="12065" max="12065" width="17.578125" style="1" customWidth="1"/>
    <col min="12066" max="12067" width="15.578125" style="1" customWidth="1"/>
    <col min="12068" max="12068" width="14.89453125" style="1" customWidth="1"/>
    <col min="12069" max="12069" width="17.83984375" style="1" customWidth="1"/>
    <col min="12070" max="12070" width="13.7890625" style="1" customWidth="1"/>
    <col min="12071" max="12071" width="16.5234375" style="1" customWidth="1"/>
    <col min="12072" max="12072" width="14.89453125" style="1" customWidth="1"/>
    <col min="12073" max="12073" width="17.83984375" style="1" customWidth="1"/>
    <col min="12074" max="12082" width="10.15625" style="1" customWidth="1"/>
    <col min="12083" max="12083" width="14.62890625" style="1" customWidth="1"/>
    <col min="12084" max="12084" width="17.05078125" style="1" customWidth="1"/>
    <col min="12085" max="12089" width="10.15625" style="1" customWidth="1"/>
    <col min="12090" max="12288" width="9.62890625" style="1"/>
    <col min="12289" max="12289" width="28.68359375" style="1" customWidth="1"/>
    <col min="12290" max="12290" width="16.5234375" style="1" customWidth="1"/>
    <col min="12291" max="12307" width="0" style="1" hidden="1" customWidth="1"/>
    <col min="12308" max="12308" width="54.26171875" style="1" customWidth="1"/>
    <col min="12309" max="12309" width="61.83984375" style="1" customWidth="1"/>
    <col min="12310" max="12310" width="17.83984375" style="1" customWidth="1"/>
    <col min="12311" max="12311" width="17.20703125" style="1" customWidth="1"/>
    <col min="12312" max="12312" width="29.1015625" style="1" customWidth="1"/>
    <col min="12313" max="12313" width="16.5234375" style="1" customWidth="1"/>
    <col min="12314" max="12314" width="15.15625" style="1" customWidth="1"/>
    <col min="12315" max="12315" width="17.3125" style="1" customWidth="1"/>
    <col min="12316" max="12316" width="13.68359375" style="1" customWidth="1"/>
    <col min="12317" max="12318" width="12.05078125" style="1" customWidth="1"/>
    <col min="12319" max="12319" width="17.83984375" style="1" customWidth="1"/>
    <col min="12320" max="12320" width="18.7890625" style="1" customWidth="1"/>
    <col min="12321" max="12321" width="17.578125" style="1" customWidth="1"/>
    <col min="12322" max="12323" width="15.578125" style="1" customWidth="1"/>
    <col min="12324" max="12324" width="14.89453125" style="1" customWidth="1"/>
    <col min="12325" max="12325" width="17.83984375" style="1" customWidth="1"/>
    <col min="12326" max="12326" width="13.7890625" style="1" customWidth="1"/>
    <col min="12327" max="12327" width="16.5234375" style="1" customWidth="1"/>
    <col min="12328" max="12328" width="14.89453125" style="1" customWidth="1"/>
    <col min="12329" max="12329" width="17.83984375" style="1" customWidth="1"/>
    <col min="12330" max="12338" width="10.15625" style="1" customWidth="1"/>
    <col min="12339" max="12339" width="14.62890625" style="1" customWidth="1"/>
    <col min="12340" max="12340" width="17.05078125" style="1" customWidth="1"/>
    <col min="12341" max="12345" width="10.15625" style="1" customWidth="1"/>
    <col min="12346" max="12544" width="9.62890625" style="1"/>
    <col min="12545" max="12545" width="28.68359375" style="1" customWidth="1"/>
    <col min="12546" max="12546" width="16.5234375" style="1" customWidth="1"/>
    <col min="12547" max="12563" width="0" style="1" hidden="1" customWidth="1"/>
    <col min="12564" max="12564" width="54.26171875" style="1" customWidth="1"/>
    <col min="12565" max="12565" width="61.83984375" style="1" customWidth="1"/>
    <col min="12566" max="12566" width="17.83984375" style="1" customWidth="1"/>
    <col min="12567" max="12567" width="17.20703125" style="1" customWidth="1"/>
    <col min="12568" max="12568" width="29.1015625" style="1" customWidth="1"/>
    <col min="12569" max="12569" width="16.5234375" style="1" customWidth="1"/>
    <col min="12570" max="12570" width="15.15625" style="1" customWidth="1"/>
    <col min="12571" max="12571" width="17.3125" style="1" customWidth="1"/>
    <col min="12572" max="12572" width="13.68359375" style="1" customWidth="1"/>
    <col min="12573" max="12574" width="12.05078125" style="1" customWidth="1"/>
    <col min="12575" max="12575" width="17.83984375" style="1" customWidth="1"/>
    <col min="12576" max="12576" width="18.7890625" style="1" customWidth="1"/>
    <col min="12577" max="12577" width="17.578125" style="1" customWidth="1"/>
    <col min="12578" max="12579" width="15.578125" style="1" customWidth="1"/>
    <col min="12580" max="12580" width="14.89453125" style="1" customWidth="1"/>
    <col min="12581" max="12581" width="17.83984375" style="1" customWidth="1"/>
    <col min="12582" max="12582" width="13.7890625" style="1" customWidth="1"/>
    <col min="12583" max="12583" width="16.5234375" style="1" customWidth="1"/>
    <col min="12584" max="12584" width="14.89453125" style="1" customWidth="1"/>
    <col min="12585" max="12585" width="17.83984375" style="1" customWidth="1"/>
    <col min="12586" max="12594" width="10.15625" style="1" customWidth="1"/>
    <col min="12595" max="12595" width="14.62890625" style="1" customWidth="1"/>
    <col min="12596" max="12596" width="17.05078125" style="1" customWidth="1"/>
    <col min="12597" max="12601" width="10.15625" style="1" customWidth="1"/>
    <col min="12602" max="12800" width="9.62890625" style="1"/>
    <col min="12801" max="12801" width="28.68359375" style="1" customWidth="1"/>
    <col min="12802" max="12802" width="16.5234375" style="1" customWidth="1"/>
    <col min="12803" max="12819" width="0" style="1" hidden="1" customWidth="1"/>
    <col min="12820" max="12820" width="54.26171875" style="1" customWidth="1"/>
    <col min="12821" max="12821" width="61.83984375" style="1" customWidth="1"/>
    <col min="12822" max="12822" width="17.83984375" style="1" customWidth="1"/>
    <col min="12823" max="12823" width="17.20703125" style="1" customWidth="1"/>
    <col min="12824" max="12824" width="29.1015625" style="1" customWidth="1"/>
    <col min="12825" max="12825" width="16.5234375" style="1" customWidth="1"/>
    <col min="12826" max="12826" width="15.15625" style="1" customWidth="1"/>
    <col min="12827" max="12827" width="17.3125" style="1" customWidth="1"/>
    <col min="12828" max="12828" width="13.68359375" style="1" customWidth="1"/>
    <col min="12829" max="12830" width="12.05078125" style="1" customWidth="1"/>
    <col min="12831" max="12831" width="17.83984375" style="1" customWidth="1"/>
    <col min="12832" max="12832" width="18.7890625" style="1" customWidth="1"/>
    <col min="12833" max="12833" width="17.578125" style="1" customWidth="1"/>
    <col min="12834" max="12835" width="15.578125" style="1" customWidth="1"/>
    <col min="12836" max="12836" width="14.89453125" style="1" customWidth="1"/>
    <col min="12837" max="12837" width="17.83984375" style="1" customWidth="1"/>
    <col min="12838" max="12838" width="13.7890625" style="1" customWidth="1"/>
    <col min="12839" max="12839" width="16.5234375" style="1" customWidth="1"/>
    <col min="12840" max="12840" width="14.89453125" style="1" customWidth="1"/>
    <col min="12841" max="12841" width="17.83984375" style="1" customWidth="1"/>
    <col min="12842" max="12850" width="10.15625" style="1" customWidth="1"/>
    <col min="12851" max="12851" width="14.62890625" style="1" customWidth="1"/>
    <col min="12852" max="12852" width="17.05078125" style="1" customWidth="1"/>
    <col min="12853" max="12857" width="10.15625" style="1" customWidth="1"/>
    <col min="12858" max="13056" width="9.62890625" style="1"/>
    <col min="13057" max="13057" width="28.68359375" style="1" customWidth="1"/>
    <col min="13058" max="13058" width="16.5234375" style="1" customWidth="1"/>
    <col min="13059" max="13075" width="0" style="1" hidden="1" customWidth="1"/>
    <col min="13076" max="13076" width="54.26171875" style="1" customWidth="1"/>
    <col min="13077" max="13077" width="61.83984375" style="1" customWidth="1"/>
    <col min="13078" max="13078" width="17.83984375" style="1" customWidth="1"/>
    <col min="13079" max="13079" width="17.20703125" style="1" customWidth="1"/>
    <col min="13080" max="13080" width="29.1015625" style="1" customWidth="1"/>
    <col min="13081" max="13081" width="16.5234375" style="1" customWidth="1"/>
    <col min="13082" max="13082" width="15.15625" style="1" customWidth="1"/>
    <col min="13083" max="13083" width="17.3125" style="1" customWidth="1"/>
    <col min="13084" max="13084" width="13.68359375" style="1" customWidth="1"/>
    <col min="13085" max="13086" width="12.05078125" style="1" customWidth="1"/>
    <col min="13087" max="13087" width="17.83984375" style="1" customWidth="1"/>
    <col min="13088" max="13088" width="18.7890625" style="1" customWidth="1"/>
    <col min="13089" max="13089" width="17.578125" style="1" customWidth="1"/>
    <col min="13090" max="13091" width="15.578125" style="1" customWidth="1"/>
    <col min="13092" max="13092" width="14.89453125" style="1" customWidth="1"/>
    <col min="13093" max="13093" width="17.83984375" style="1" customWidth="1"/>
    <col min="13094" max="13094" width="13.7890625" style="1" customWidth="1"/>
    <col min="13095" max="13095" width="16.5234375" style="1" customWidth="1"/>
    <col min="13096" max="13096" width="14.89453125" style="1" customWidth="1"/>
    <col min="13097" max="13097" width="17.83984375" style="1" customWidth="1"/>
    <col min="13098" max="13106" width="10.15625" style="1" customWidth="1"/>
    <col min="13107" max="13107" width="14.62890625" style="1" customWidth="1"/>
    <col min="13108" max="13108" width="17.05078125" style="1" customWidth="1"/>
    <col min="13109" max="13113" width="10.15625" style="1" customWidth="1"/>
    <col min="13114" max="13312" width="9.62890625" style="1"/>
    <col min="13313" max="13313" width="28.68359375" style="1" customWidth="1"/>
    <col min="13314" max="13314" width="16.5234375" style="1" customWidth="1"/>
    <col min="13315" max="13331" width="0" style="1" hidden="1" customWidth="1"/>
    <col min="13332" max="13332" width="54.26171875" style="1" customWidth="1"/>
    <col min="13333" max="13333" width="61.83984375" style="1" customWidth="1"/>
    <col min="13334" max="13334" width="17.83984375" style="1" customWidth="1"/>
    <col min="13335" max="13335" width="17.20703125" style="1" customWidth="1"/>
    <col min="13336" max="13336" width="29.1015625" style="1" customWidth="1"/>
    <col min="13337" max="13337" width="16.5234375" style="1" customWidth="1"/>
    <col min="13338" max="13338" width="15.15625" style="1" customWidth="1"/>
    <col min="13339" max="13339" width="17.3125" style="1" customWidth="1"/>
    <col min="13340" max="13340" width="13.68359375" style="1" customWidth="1"/>
    <col min="13341" max="13342" width="12.05078125" style="1" customWidth="1"/>
    <col min="13343" max="13343" width="17.83984375" style="1" customWidth="1"/>
    <col min="13344" max="13344" width="18.7890625" style="1" customWidth="1"/>
    <col min="13345" max="13345" width="17.578125" style="1" customWidth="1"/>
    <col min="13346" max="13347" width="15.578125" style="1" customWidth="1"/>
    <col min="13348" max="13348" width="14.89453125" style="1" customWidth="1"/>
    <col min="13349" max="13349" width="17.83984375" style="1" customWidth="1"/>
    <col min="13350" max="13350" width="13.7890625" style="1" customWidth="1"/>
    <col min="13351" max="13351" width="16.5234375" style="1" customWidth="1"/>
    <col min="13352" max="13352" width="14.89453125" style="1" customWidth="1"/>
    <col min="13353" max="13353" width="17.83984375" style="1" customWidth="1"/>
    <col min="13354" max="13362" width="10.15625" style="1" customWidth="1"/>
    <col min="13363" max="13363" width="14.62890625" style="1" customWidth="1"/>
    <col min="13364" max="13364" width="17.05078125" style="1" customWidth="1"/>
    <col min="13365" max="13369" width="10.15625" style="1" customWidth="1"/>
    <col min="13370" max="13568" width="9.62890625" style="1"/>
    <col min="13569" max="13569" width="28.68359375" style="1" customWidth="1"/>
    <col min="13570" max="13570" width="16.5234375" style="1" customWidth="1"/>
    <col min="13571" max="13587" width="0" style="1" hidden="1" customWidth="1"/>
    <col min="13588" max="13588" width="54.26171875" style="1" customWidth="1"/>
    <col min="13589" max="13589" width="61.83984375" style="1" customWidth="1"/>
    <col min="13590" max="13590" width="17.83984375" style="1" customWidth="1"/>
    <col min="13591" max="13591" width="17.20703125" style="1" customWidth="1"/>
    <col min="13592" max="13592" width="29.1015625" style="1" customWidth="1"/>
    <col min="13593" max="13593" width="16.5234375" style="1" customWidth="1"/>
    <col min="13594" max="13594" width="15.15625" style="1" customWidth="1"/>
    <col min="13595" max="13595" width="17.3125" style="1" customWidth="1"/>
    <col min="13596" max="13596" width="13.68359375" style="1" customWidth="1"/>
    <col min="13597" max="13598" width="12.05078125" style="1" customWidth="1"/>
    <col min="13599" max="13599" width="17.83984375" style="1" customWidth="1"/>
    <col min="13600" max="13600" width="18.7890625" style="1" customWidth="1"/>
    <col min="13601" max="13601" width="17.578125" style="1" customWidth="1"/>
    <col min="13602" max="13603" width="15.578125" style="1" customWidth="1"/>
    <col min="13604" max="13604" width="14.89453125" style="1" customWidth="1"/>
    <col min="13605" max="13605" width="17.83984375" style="1" customWidth="1"/>
    <col min="13606" max="13606" width="13.7890625" style="1" customWidth="1"/>
    <col min="13607" max="13607" width="16.5234375" style="1" customWidth="1"/>
    <col min="13608" max="13608" width="14.89453125" style="1" customWidth="1"/>
    <col min="13609" max="13609" width="17.83984375" style="1" customWidth="1"/>
    <col min="13610" max="13618" width="10.15625" style="1" customWidth="1"/>
    <col min="13619" max="13619" width="14.62890625" style="1" customWidth="1"/>
    <col min="13620" max="13620" width="17.05078125" style="1" customWidth="1"/>
    <col min="13621" max="13625" width="10.15625" style="1" customWidth="1"/>
    <col min="13626" max="13824" width="9.62890625" style="1"/>
    <col min="13825" max="13825" width="28.68359375" style="1" customWidth="1"/>
    <col min="13826" max="13826" width="16.5234375" style="1" customWidth="1"/>
    <col min="13827" max="13843" width="0" style="1" hidden="1" customWidth="1"/>
    <col min="13844" max="13844" width="54.26171875" style="1" customWidth="1"/>
    <col min="13845" max="13845" width="61.83984375" style="1" customWidth="1"/>
    <col min="13846" max="13846" width="17.83984375" style="1" customWidth="1"/>
    <col min="13847" max="13847" width="17.20703125" style="1" customWidth="1"/>
    <col min="13848" max="13848" width="29.1015625" style="1" customWidth="1"/>
    <col min="13849" max="13849" width="16.5234375" style="1" customWidth="1"/>
    <col min="13850" max="13850" width="15.15625" style="1" customWidth="1"/>
    <col min="13851" max="13851" width="17.3125" style="1" customWidth="1"/>
    <col min="13852" max="13852" width="13.68359375" style="1" customWidth="1"/>
    <col min="13853" max="13854" width="12.05078125" style="1" customWidth="1"/>
    <col min="13855" max="13855" width="17.83984375" style="1" customWidth="1"/>
    <col min="13856" max="13856" width="18.7890625" style="1" customWidth="1"/>
    <col min="13857" max="13857" width="17.578125" style="1" customWidth="1"/>
    <col min="13858" max="13859" width="15.578125" style="1" customWidth="1"/>
    <col min="13860" max="13860" width="14.89453125" style="1" customWidth="1"/>
    <col min="13861" max="13861" width="17.83984375" style="1" customWidth="1"/>
    <col min="13862" max="13862" width="13.7890625" style="1" customWidth="1"/>
    <col min="13863" max="13863" width="16.5234375" style="1" customWidth="1"/>
    <col min="13864" max="13864" width="14.89453125" style="1" customWidth="1"/>
    <col min="13865" max="13865" width="17.83984375" style="1" customWidth="1"/>
    <col min="13866" max="13874" width="10.15625" style="1" customWidth="1"/>
    <col min="13875" max="13875" width="14.62890625" style="1" customWidth="1"/>
    <col min="13876" max="13876" width="17.05078125" style="1" customWidth="1"/>
    <col min="13877" max="13881" width="10.15625" style="1" customWidth="1"/>
    <col min="13882" max="14080" width="9.62890625" style="1"/>
    <col min="14081" max="14081" width="28.68359375" style="1" customWidth="1"/>
    <col min="14082" max="14082" width="16.5234375" style="1" customWidth="1"/>
    <col min="14083" max="14099" width="0" style="1" hidden="1" customWidth="1"/>
    <col min="14100" max="14100" width="54.26171875" style="1" customWidth="1"/>
    <col min="14101" max="14101" width="61.83984375" style="1" customWidth="1"/>
    <col min="14102" max="14102" width="17.83984375" style="1" customWidth="1"/>
    <col min="14103" max="14103" width="17.20703125" style="1" customWidth="1"/>
    <col min="14104" max="14104" width="29.1015625" style="1" customWidth="1"/>
    <col min="14105" max="14105" width="16.5234375" style="1" customWidth="1"/>
    <col min="14106" max="14106" width="15.15625" style="1" customWidth="1"/>
    <col min="14107" max="14107" width="17.3125" style="1" customWidth="1"/>
    <col min="14108" max="14108" width="13.68359375" style="1" customWidth="1"/>
    <col min="14109" max="14110" width="12.05078125" style="1" customWidth="1"/>
    <col min="14111" max="14111" width="17.83984375" style="1" customWidth="1"/>
    <col min="14112" max="14112" width="18.7890625" style="1" customWidth="1"/>
    <col min="14113" max="14113" width="17.578125" style="1" customWidth="1"/>
    <col min="14114" max="14115" width="15.578125" style="1" customWidth="1"/>
    <col min="14116" max="14116" width="14.89453125" style="1" customWidth="1"/>
    <col min="14117" max="14117" width="17.83984375" style="1" customWidth="1"/>
    <col min="14118" max="14118" width="13.7890625" style="1" customWidth="1"/>
    <col min="14119" max="14119" width="16.5234375" style="1" customWidth="1"/>
    <col min="14120" max="14120" width="14.89453125" style="1" customWidth="1"/>
    <col min="14121" max="14121" width="17.83984375" style="1" customWidth="1"/>
    <col min="14122" max="14130" width="10.15625" style="1" customWidth="1"/>
    <col min="14131" max="14131" width="14.62890625" style="1" customWidth="1"/>
    <col min="14132" max="14132" width="17.05078125" style="1" customWidth="1"/>
    <col min="14133" max="14137" width="10.15625" style="1" customWidth="1"/>
    <col min="14138" max="14336" width="9.62890625" style="1"/>
    <col min="14337" max="14337" width="28.68359375" style="1" customWidth="1"/>
    <col min="14338" max="14338" width="16.5234375" style="1" customWidth="1"/>
    <col min="14339" max="14355" width="0" style="1" hidden="1" customWidth="1"/>
    <col min="14356" max="14356" width="54.26171875" style="1" customWidth="1"/>
    <col min="14357" max="14357" width="61.83984375" style="1" customWidth="1"/>
    <col min="14358" max="14358" width="17.83984375" style="1" customWidth="1"/>
    <col min="14359" max="14359" width="17.20703125" style="1" customWidth="1"/>
    <col min="14360" max="14360" width="29.1015625" style="1" customWidth="1"/>
    <col min="14361" max="14361" width="16.5234375" style="1" customWidth="1"/>
    <col min="14362" max="14362" width="15.15625" style="1" customWidth="1"/>
    <col min="14363" max="14363" width="17.3125" style="1" customWidth="1"/>
    <col min="14364" max="14364" width="13.68359375" style="1" customWidth="1"/>
    <col min="14365" max="14366" width="12.05078125" style="1" customWidth="1"/>
    <col min="14367" max="14367" width="17.83984375" style="1" customWidth="1"/>
    <col min="14368" max="14368" width="18.7890625" style="1" customWidth="1"/>
    <col min="14369" max="14369" width="17.578125" style="1" customWidth="1"/>
    <col min="14370" max="14371" width="15.578125" style="1" customWidth="1"/>
    <col min="14372" max="14372" width="14.89453125" style="1" customWidth="1"/>
    <col min="14373" max="14373" width="17.83984375" style="1" customWidth="1"/>
    <col min="14374" max="14374" width="13.7890625" style="1" customWidth="1"/>
    <col min="14375" max="14375" width="16.5234375" style="1" customWidth="1"/>
    <col min="14376" max="14376" width="14.89453125" style="1" customWidth="1"/>
    <col min="14377" max="14377" width="17.83984375" style="1" customWidth="1"/>
    <col min="14378" max="14386" width="10.15625" style="1" customWidth="1"/>
    <col min="14387" max="14387" width="14.62890625" style="1" customWidth="1"/>
    <col min="14388" max="14388" width="17.05078125" style="1" customWidth="1"/>
    <col min="14389" max="14393" width="10.15625" style="1" customWidth="1"/>
    <col min="14394" max="14592" width="9.62890625" style="1"/>
    <col min="14593" max="14593" width="28.68359375" style="1" customWidth="1"/>
    <col min="14594" max="14594" width="16.5234375" style="1" customWidth="1"/>
    <col min="14595" max="14611" width="0" style="1" hidden="1" customWidth="1"/>
    <col min="14612" max="14612" width="54.26171875" style="1" customWidth="1"/>
    <col min="14613" max="14613" width="61.83984375" style="1" customWidth="1"/>
    <col min="14614" max="14614" width="17.83984375" style="1" customWidth="1"/>
    <col min="14615" max="14615" width="17.20703125" style="1" customWidth="1"/>
    <col min="14616" max="14616" width="29.1015625" style="1" customWidth="1"/>
    <col min="14617" max="14617" width="16.5234375" style="1" customWidth="1"/>
    <col min="14618" max="14618" width="15.15625" style="1" customWidth="1"/>
    <col min="14619" max="14619" width="17.3125" style="1" customWidth="1"/>
    <col min="14620" max="14620" width="13.68359375" style="1" customWidth="1"/>
    <col min="14621" max="14622" width="12.05078125" style="1" customWidth="1"/>
    <col min="14623" max="14623" width="17.83984375" style="1" customWidth="1"/>
    <col min="14624" max="14624" width="18.7890625" style="1" customWidth="1"/>
    <col min="14625" max="14625" width="17.578125" style="1" customWidth="1"/>
    <col min="14626" max="14627" width="15.578125" style="1" customWidth="1"/>
    <col min="14628" max="14628" width="14.89453125" style="1" customWidth="1"/>
    <col min="14629" max="14629" width="17.83984375" style="1" customWidth="1"/>
    <col min="14630" max="14630" width="13.7890625" style="1" customWidth="1"/>
    <col min="14631" max="14631" width="16.5234375" style="1" customWidth="1"/>
    <col min="14632" max="14632" width="14.89453125" style="1" customWidth="1"/>
    <col min="14633" max="14633" width="17.83984375" style="1" customWidth="1"/>
    <col min="14634" max="14642" width="10.15625" style="1" customWidth="1"/>
    <col min="14643" max="14643" width="14.62890625" style="1" customWidth="1"/>
    <col min="14644" max="14644" width="17.05078125" style="1" customWidth="1"/>
    <col min="14645" max="14649" width="10.15625" style="1" customWidth="1"/>
    <col min="14650" max="14848" width="9.62890625" style="1"/>
    <col min="14849" max="14849" width="28.68359375" style="1" customWidth="1"/>
    <col min="14850" max="14850" width="16.5234375" style="1" customWidth="1"/>
    <col min="14851" max="14867" width="0" style="1" hidden="1" customWidth="1"/>
    <col min="14868" max="14868" width="54.26171875" style="1" customWidth="1"/>
    <col min="14869" max="14869" width="61.83984375" style="1" customWidth="1"/>
    <col min="14870" max="14870" width="17.83984375" style="1" customWidth="1"/>
    <col min="14871" max="14871" width="17.20703125" style="1" customWidth="1"/>
    <col min="14872" max="14872" width="29.1015625" style="1" customWidth="1"/>
    <col min="14873" max="14873" width="16.5234375" style="1" customWidth="1"/>
    <col min="14874" max="14874" width="15.15625" style="1" customWidth="1"/>
    <col min="14875" max="14875" width="17.3125" style="1" customWidth="1"/>
    <col min="14876" max="14876" width="13.68359375" style="1" customWidth="1"/>
    <col min="14877" max="14878" width="12.05078125" style="1" customWidth="1"/>
    <col min="14879" max="14879" width="17.83984375" style="1" customWidth="1"/>
    <col min="14880" max="14880" width="18.7890625" style="1" customWidth="1"/>
    <col min="14881" max="14881" width="17.578125" style="1" customWidth="1"/>
    <col min="14882" max="14883" width="15.578125" style="1" customWidth="1"/>
    <col min="14884" max="14884" width="14.89453125" style="1" customWidth="1"/>
    <col min="14885" max="14885" width="17.83984375" style="1" customWidth="1"/>
    <col min="14886" max="14886" width="13.7890625" style="1" customWidth="1"/>
    <col min="14887" max="14887" width="16.5234375" style="1" customWidth="1"/>
    <col min="14888" max="14888" width="14.89453125" style="1" customWidth="1"/>
    <col min="14889" max="14889" width="17.83984375" style="1" customWidth="1"/>
    <col min="14890" max="14898" width="10.15625" style="1" customWidth="1"/>
    <col min="14899" max="14899" width="14.62890625" style="1" customWidth="1"/>
    <col min="14900" max="14900" width="17.05078125" style="1" customWidth="1"/>
    <col min="14901" max="14905" width="10.15625" style="1" customWidth="1"/>
    <col min="14906" max="15104" width="9.62890625" style="1"/>
    <col min="15105" max="15105" width="28.68359375" style="1" customWidth="1"/>
    <col min="15106" max="15106" width="16.5234375" style="1" customWidth="1"/>
    <col min="15107" max="15123" width="0" style="1" hidden="1" customWidth="1"/>
    <col min="15124" max="15124" width="54.26171875" style="1" customWidth="1"/>
    <col min="15125" max="15125" width="61.83984375" style="1" customWidth="1"/>
    <col min="15126" max="15126" width="17.83984375" style="1" customWidth="1"/>
    <col min="15127" max="15127" width="17.20703125" style="1" customWidth="1"/>
    <col min="15128" max="15128" width="29.1015625" style="1" customWidth="1"/>
    <col min="15129" max="15129" width="16.5234375" style="1" customWidth="1"/>
    <col min="15130" max="15130" width="15.15625" style="1" customWidth="1"/>
    <col min="15131" max="15131" width="17.3125" style="1" customWidth="1"/>
    <col min="15132" max="15132" width="13.68359375" style="1" customWidth="1"/>
    <col min="15133" max="15134" width="12.05078125" style="1" customWidth="1"/>
    <col min="15135" max="15135" width="17.83984375" style="1" customWidth="1"/>
    <col min="15136" max="15136" width="18.7890625" style="1" customWidth="1"/>
    <col min="15137" max="15137" width="17.578125" style="1" customWidth="1"/>
    <col min="15138" max="15139" width="15.578125" style="1" customWidth="1"/>
    <col min="15140" max="15140" width="14.89453125" style="1" customWidth="1"/>
    <col min="15141" max="15141" width="17.83984375" style="1" customWidth="1"/>
    <col min="15142" max="15142" width="13.7890625" style="1" customWidth="1"/>
    <col min="15143" max="15143" width="16.5234375" style="1" customWidth="1"/>
    <col min="15144" max="15144" width="14.89453125" style="1" customWidth="1"/>
    <col min="15145" max="15145" width="17.83984375" style="1" customWidth="1"/>
    <col min="15146" max="15154" width="10.15625" style="1" customWidth="1"/>
    <col min="15155" max="15155" width="14.62890625" style="1" customWidth="1"/>
    <col min="15156" max="15156" width="17.05078125" style="1" customWidth="1"/>
    <col min="15157" max="15161" width="10.15625" style="1" customWidth="1"/>
    <col min="15162" max="15360" width="9.62890625" style="1"/>
    <col min="15361" max="15361" width="28.68359375" style="1" customWidth="1"/>
    <col min="15362" max="15362" width="16.5234375" style="1" customWidth="1"/>
    <col min="15363" max="15379" width="0" style="1" hidden="1" customWidth="1"/>
    <col min="15380" max="15380" width="54.26171875" style="1" customWidth="1"/>
    <col min="15381" max="15381" width="61.83984375" style="1" customWidth="1"/>
    <col min="15382" max="15382" width="17.83984375" style="1" customWidth="1"/>
    <col min="15383" max="15383" width="17.20703125" style="1" customWidth="1"/>
    <col min="15384" max="15384" width="29.1015625" style="1" customWidth="1"/>
    <col min="15385" max="15385" width="16.5234375" style="1" customWidth="1"/>
    <col min="15386" max="15386" width="15.15625" style="1" customWidth="1"/>
    <col min="15387" max="15387" width="17.3125" style="1" customWidth="1"/>
    <col min="15388" max="15388" width="13.68359375" style="1" customWidth="1"/>
    <col min="15389" max="15390" width="12.05078125" style="1" customWidth="1"/>
    <col min="15391" max="15391" width="17.83984375" style="1" customWidth="1"/>
    <col min="15392" max="15392" width="18.7890625" style="1" customWidth="1"/>
    <col min="15393" max="15393" width="17.578125" style="1" customWidth="1"/>
    <col min="15394" max="15395" width="15.578125" style="1" customWidth="1"/>
    <col min="15396" max="15396" width="14.89453125" style="1" customWidth="1"/>
    <col min="15397" max="15397" width="17.83984375" style="1" customWidth="1"/>
    <col min="15398" max="15398" width="13.7890625" style="1" customWidth="1"/>
    <col min="15399" max="15399" width="16.5234375" style="1" customWidth="1"/>
    <col min="15400" max="15400" width="14.89453125" style="1" customWidth="1"/>
    <col min="15401" max="15401" width="17.83984375" style="1" customWidth="1"/>
    <col min="15402" max="15410" width="10.15625" style="1" customWidth="1"/>
    <col min="15411" max="15411" width="14.62890625" style="1" customWidth="1"/>
    <col min="15412" max="15412" width="17.05078125" style="1" customWidth="1"/>
    <col min="15413" max="15417" width="10.15625" style="1" customWidth="1"/>
    <col min="15418" max="15616" width="9.62890625" style="1"/>
    <col min="15617" max="15617" width="28.68359375" style="1" customWidth="1"/>
    <col min="15618" max="15618" width="16.5234375" style="1" customWidth="1"/>
    <col min="15619" max="15635" width="0" style="1" hidden="1" customWidth="1"/>
    <col min="15636" max="15636" width="54.26171875" style="1" customWidth="1"/>
    <col min="15637" max="15637" width="61.83984375" style="1" customWidth="1"/>
    <col min="15638" max="15638" width="17.83984375" style="1" customWidth="1"/>
    <col min="15639" max="15639" width="17.20703125" style="1" customWidth="1"/>
    <col min="15640" max="15640" width="29.1015625" style="1" customWidth="1"/>
    <col min="15641" max="15641" width="16.5234375" style="1" customWidth="1"/>
    <col min="15642" max="15642" width="15.15625" style="1" customWidth="1"/>
    <col min="15643" max="15643" width="17.3125" style="1" customWidth="1"/>
    <col min="15644" max="15644" width="13.68359375" style="1" customWidth="1"/>
    <col min="15645" max="15646" width="12.05078125" style="1" customWidth="1"/>
    <col min="15647" max="15647" width="17.83984375" style="1" customWidth="1"/>
    <col min="15648" max="15648" width="18.7890625" style="1" customWidth="1"/>
    <col min="15649" max="15649" width="17.578125" style="1" customWidth="1"/>
    <col min="15650" max="15651" width="15.578125" style="1" customWidth="1"/>
    <col min="15652" max="15652" width="14.89453125" style="1" customWidth="1"/>
    <col min="15653" max="15653" width="17.83984375" style="1" customWidth="1"/>
    <col min="15654" max="15654" width="13.7890625" style="1" customWidth="1"/>
    <col min="15655" max="15655" width="16.5234375" style="1" customWidth="1"/>
    <col min="15656" max="15656" width="14.89453125" style="1" customWidth="1"/>
    <col min="15657" max="15657" width="17.83984375" style="1" customWidth="1"/>
    <col min="15658" max="15666" width="10.15625" style="1" customWidth="1"/>
    <col min="15667" max="15667" width="14.62890625" style="1" customWidth="1"/>
    <col min="15668" max="15668" width="17.05078125" style="1" customWidth="1"/>
    <col min="15669" max="15673" width="10.15625" style="1" customWidth="1"/>
    <col min="15674" max="15872" width="9.62890625" style="1"/>
    <col min="15873" max="15873" width="28.68359375" style="1" customWidth="1"/>
    <col min="15874" max="15874" width="16.5234375" style="1" customWidth="1"/>
    <col min="15875" max="15891" width="0" style="1" hidden="1" customWidth="1"/>
    <col min="15892" max="15892" width="54.26171875" style="1" customWidth="1"/>
    <col min="15893" max="15893" width="61.83984375" style="1" customWidth="1"/>
    <col min="15894" max="15894" width="17.83984375" style="1" customWidth="1"/>
    <col min="15895" max="15895" width="17.20703125" style="1" customWidth="1"/>
    <col min="15896" max="15896" width="29.1015625" style="1" customWidth="1"/>
    <col min="15897" max="15897" width="16.5234375" style="1" customWidth="1"/>
    <col min="15898" max="15898" width="15.15625" style="1" customWidth="1"/>
    <col min="15899" max="15899" width="17.3125" style="1" customWidth="1"/>
    <col min="15900" max="15900" width="13.68359375" style="1" customWidth="1"/>
    <col min="15901" max="15902" width="12.05078125" style="1" customWidth="1"/>
    <col min="15903" max="15903" width="17.83984375" style="1" customWidth="1"/>
    <col min="15904" max="15904" width="18.7890625" style="1" customWidth="1"/>
    <col min="15905" max="15905" width="17.578125" style="1" customWidth="1"/>
    <col min="15906" max="15907" width="15.578125" style="1" customWidth="1"/>
    <col min="15908" max="15908" width="14.89453125" style="1" customWidth="1"/>
    <col min="15909" max="15909" width="17.83984375" style="1" customWidth="1"/>
    <col min="15910" max="15910" width="13.7890625" style="1" customWidth="1"/>
    <col min="15911" max="15911" width="16.5234375" style="1" customWidth="1"/>
    <col min="15912" max="15912" width="14.89453125" style="1" customWidth="1"/>
    <col min="15913" max="15913" width="17.83984375" style="1" customWidth="1"/>
    <col min="15914" max="15922" width="10.15625" style="1" customWidth="1"/>
    <col min="15923" max="15923" width="14.62890625" style="1" customWidth="1"/>
    <col min="15924" max="15924" width="17.05078125" style="1" customWidth="1"/>
    <col min="15925" max="15929" width="10.15625" style="1" customWidth="1"/>
    <col min="15930" max="16128" width="9.62890625" style="1"/>
    <col min="16129" max="16129" width="28.68359375" style="1" customWidth="1"/>
    <col min="16130" max="16130" width="16.5234375" style="1" customWidth="1"/>
    <col min="16131" max="16147" width="0" style="1" hidden="1" customWidth="1"/>
    <col min="16148" max="16148" width="54.26171875" style="1" customWidth="1"/>
    <col min="16149" max="16149" width="61.83984375" style="1" customWidth="1"/>
    <col min="16150" max="16150" width="17.83984375" style="1" customWidth="1"/>
    <col min="16151" max="16151" width="17.20703125" style="1" customWidth="1"/>
    <col min="16152" max="16152" width="29.1015625" style="1" customWidth="1"/>
    <col min="16153" max="16153" width="16.5234375" style="1" customWidth="1"/>
    <col min="16154" max="16154" width="15.15625" style="1" customWidth="1"/>
    <col min="16155" max="16155" width="17.3125" style="1" customWidth="1"/>
    <col min="16156" max="16156" width="13.68359375" style="1" customWidth="1"/>
    <col min="16157" max="16158" width="12.05078125" style="1" customWidth="1"/>
    <col min="16159" max="16159" width="17.83984375" style="1" customWidth="1"/>
    <col min="16160" max="16160" width="18.7890625" style="1" customWidth="1"/>
    <col min="16161" max="16161" width="17.578125" style="1" customWidth="1"/>
    <col min="16162" max="16163" width="15.578125" style="1" customWidth="1"/>
    <col min="16164" max="16164" width="14.89453125" style="1" customWidth="1"/>
    <col min="16165" max="16165" width="17.83984375" style="1" customWidth="1"/>
    <col min="16166" max="16166" width="13.7890625" style="1" customWidth="1"/>
    <col min="16167" max="16167" width="16.5234375" style="1" customWidth="1"/>
    <col min="16168" max="16168" width="14.89453125" style="1" customWidth="1"/>
    <col min="16169" max="16169" width="17.83984375" style="1" customWidth="1"/>
    <col min="16170" max="16178" width="10.15625" style="1" customWidth="1"/>
    <col min="16179" max="16179" width="14.62890625" style="1" customWidth="1"/>
    <col min="16180" max="16180" width="17.05078125" style="1" customWidth="1"/>
    <col min="16181" max="16185" width="10.15625" style="1" customWidth="1"/>
    <col min="16186" max="16384" width="9.62890625" style="1"/>
  </cols>
  <sheetData>
    <row r="1" spans="1:58" ht="6.75" customHeight="1" x14ac:dyDescent="0.4"/>
    <row r="2" spans="1:58" ht="45" customHeight="1" x14ac:dyDescent="1.1499999999999999">
      <c r="B2" s="959" t="s">
        <v>0</v>
      </c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959"/>
      <c r="AG2" s="959"/>
      <c r="AH2" s="959"/>
      <c r="AI2" s="959"/>
      <c r="AJ2" s="959"/>
      <c r="AK2" s="959"/>
      <c r="AL2" s="959"/>
      <c r="AM2" s="959"/>
      <c r="AN2" s="959"/>
      <c r="AO2" s="959"/>
      <c r="AP2" s="959"/>
      <c r="AQ2" s="959"/>
      <c r="AR2" s="959"/>
      <c r="AS2" s="959"/>
      <c r="AT2" s="959"/>
      <c r="AU2" s="959"/>
      <c r="AV2" s="959"/>
      <c r="AW2" s="959"/>
      <c r="AX2" s="959"/>
      <c r="AY2" s="959"/>
      <c r="AZ2" s="959"/>
      <c r="BA2" s="959"/>
    </row>
    <row r="3" spans="1:58" ht="15.75" customHeight="1" x14ac:dyDescent="0.4"/>
    <row r="4" spans="1:58" ht="56.25" customHeight="1" x14ac:dyDescent="1.6">
      <c r="B4" s="960" t="s">
        <v>1</v>
      </c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1"/>
      <c r="AK4" s="961"/>
      <c r="AL4" s="961"/>
      <c r="AM4" s="961"/>
      <c r="AN4" s="961"/>
      <c r="AO4" s="961"/>
      <c r="AP4" s="961"/>
      <c r="AQ4" s="961"/>
      <c r="AR4" s="961"/>
      <c r="AS4" s="961"/>
      <c r="AT4" s="961"/>
      <c r="AU4" s="961"/>
      <c r="AV4" s="961"/>
      <c r="AW4" s="961"/>
      <c r="AX4" s="961"/>
      <c r="AY4" s="961"/>
      <c r="AZ4" s="961"/>
      <c r="BA4" s="961"/>
    </row>
    <row r="5" spans="1:58" ht="42.75" customHeight="1" x14ac:dyDescent="1.6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  <c r="W5" s="962" t="s">
        <v>2</v>
      </c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8" ht="71.25" customHeight="1" x14ac:dyDescent="1.05">
      <c r="T6" s="948" t="s">
        <v>154</v>
      </c>
      <c r="U6" s="948"/>
      <c r="V6" s="10"/>
      <c r="W6" s="11"/>
      <c r="X6" s="963" t="s">
        <v>3</v>
      </c>
      <c r="Y6" s="963"/>
      <c r="Z6" s="963"/>
      <c r="AA6" s="963"/>
      <c r="AB6" s="963"/>
      <c r="AC6" s="963"/>
      <c r="AD6" s="963"/>
      <c r="AE6" s="963"/>
      <c r="AF6" s="963"/>
      <c r="AG6" s="963"/>
      <c r="AH6" s="964"/>
      <c r="AI6" s="964"/>
      <c r="AJ6" s="12"/>
      <c r="AK6" s="12"/>
      <c r="AL6" s="12"/>
      <c r="AM6" s="12"/>
      <c r="AN6" s="12"/>
      <c r="AO6" s="12"/>
      <c r="AP6" s="12"/>
      <c r="AQ6" s="13"/>
      <c r="AR6" s="14"/>
      <c r="AS6" s="12"/>
      <c r="AT6" s="12"/>
      <c r="AU6" s="12"/>
      <c r="AV6" s="15" t="s">
        <v>4</v>
      </c>
      <c r="AW6" s="16"/>
      <c r="AX6" s="16"/>
      <c r="AY6" s="16"/>
      <c r="AZ6" s="16"/>
      <c r="BA6" s="965" t="s">
        <v>5</v>
      </c>
      <c r="BB6" s="966"/>
      <c r="BC6" s="966"/>
      <c r="BD6" s="966"/>
      <c r="BE6" s="966"/>
    </row>
    <row r="7" spans="1:58" ht="43.5" customHeight="1" x14ac:dyDescent="1.45">
      <c r="T7" s="948" t="s">
        <v>6</v>
      </c>
      <c r="U7" s="948"/>
      <c r="V7" s="10"/>
      <c r="W7" s="949" t="s">
        <v>7</v>
      </c>
      <c r="X7" s="943"/>
      <c r="Y7" s="943"/>
      <c r="Z7" s="943"/>
      <c r="AA7" s="943"/>
      <c r="AB7" s="943"/>
      <c r="AC7" s="17" t="s">
        <v>8</v>
      </c>
      <c r="AD7" s="18"/>
      <c r="AE7" s="950" t="s">
        <v>9</v>
      </c>
      <c r="AF7" s="951"/>
      <c r="AG7" s="951"/>
      <c r="AH7" s="951"/>
      <c r="AI7" s="951"/>
      <c r="AJ7" s="951"/>
      <c r="AK7" s="951"/>
      <c r="AL7" s="951"/>
      <c r="AM7" s="951"/>
      <c r="AN7" s="951"/>
      <c r="AO7" s="951"/>
      <c r="AP7" s="951"/>
      <c r="AQ7" s="951"/>
      <c r="AR7" s="951"/>
      <c r="AS7" s="951"/>
      <c r="AT7" s="951"/>
      <c r="AU7" s="19"/>
      <c r="AV7" s="20" t="s">
        <v>10</v>
      </c>
      <c r="AW7" s="16"/>
      <c r="AX7" s="16"/>
      <c r="AY7" s="16"/>
      <c r="AZ7" s="16"/>
      <c r="BA7" s="952" t="s">
        <v>11</v>
      </c>
      <c r="BB7" s="952"/>
      <c r="BC7" s="952"/>
      <c r="BD7" s="952"/>
      <c r="BE7" s="953"/>
    </row>
    <row r="8" spans="1:58" ht="75.75" customHeight="1" x14ac:dyDescent="1.05">
      <c r="T8" s="954" t="s">
        <v>12</v>
      </c>
      <c r="U8" s="955"/>
      <c r="V8" s="955"/>
      <c r="W8" s="956" t="s">
        <v>13</v>
      </c>
      <c r="X8" s="956"/>
      <c r="Y8" s="956"/>
      <c r="Z8" s="956"/>
      <c r="AA8" s="956"/>
      <c r="AB8" s="956"/>
      <c r="AC8" s="956"/>
      <c r="AD8" s="956"/>
      <c r="AE8" s="957" t="s">
        <v>14</v>
      </c>
      <c r="AF8" s="957"/>
      <c r="AG8" s="957"/>
      <c r="AH8" s="957"/>
      <c r="AI8" s="957"/>
      <c r="AJ8" s="957"/>
      <c r="AK8" s="957"/>
      <c r="AL8" s="957"/>
      <c r="AM8" s="957"/>
      <c r="AN8" s="957"/>
      <c r="AO8" s="957"/>
      <c r="AP8" s="957"/>
      <c r="AQ8" s="957"/>
      <c r="AR8" s="957"/>
      <c r="AS8" s="957"/>
      <c r="AT8" s="957"/>
      <c r="AU8" s="19"/>
      <c r="AV8" s="20" t="s">
        <v>15</v>
      </c>
      <c r="AW8" s="16"/>
      <c r="AX8" s="16"/>
      <c r="AY8" s="16"/>
      <c r="AZ8" s="16"/>
      <c r="BA8" s="21"/>
      <c r="BB8" s="952" t="s">
        <v>16</v>
      </c>
      <c r="BC8" s="952"/>
      <c r="BD8" s="952"/>
      <c r="BE8" s="22"/>
      <c r="BF8" s="1">
        <v>1.1000000000000001</v>
      </c>
    </row>
    <row r="9" spans="1:58" ht="42" customHeight="1" x14ac:dyDescent="0.4">
      <c r="W9" s="956"/>
      <c r="X9" s="956"/>
      <c r="Y9" s="956"/>
      <c r="Z9" s="956"/>
      <c r="AA9" s="956"/>
      <c r="AB9" s="956"/>
      <c r="AC9" s="956"/>
      <c r="AD9" s="956"/>
      <c r="AE9" s="958"/>
      <c r="AF9" s="958"/>
      <c r="AG9" s="958"/>
      <c r="AH9" s="958"/>
      <c r="AI9" s="958"/>
      <c r="AJ9" s="958"/>
      <c r="AK9" s="958"/>
      <c r="AL9" s="958"/>
      <c r="AM9" s="958"/>
      <c r="AN9" s="958"/>
      <c r="AO9" s="958"/>
      <c r="AP9" s="958"/>
      <c r="AQ9" s="958"/>
      <c r="AR9" s="958"/>
      <c r="AS9" s="958"/>
      <c r="AT9" s="958"/>
      <c r="AU9" s="23"/>
      <c r="AV9" s="23"/>
      <c r="AW9" s="16"/>
      <c r="AX9" s="16"/>
      <c r="AY9" s="16"/>
      <c r="AZ9" s="16"/>
      <c r="BA9" s="16"/>
      <c r="BB9" s="24"/>
      <c r="BC9" s="24"/>
      <c r="BD9" s="24"/>
      <c r="BE9" s="24"/>
    </row>
    <row r="10" spans="1:58" ht="102.75" customHeight="1" x14ac:dyDescent="1.45">
      <c r="A10" s="941" t="s">
        <v>17</v>
      </c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2" t="s">
        <v>18</v>
      </c>
      <c r="X10" s="943"/>
      <c r="Y10" s="943"/>
      <c r="Z10" s="943"/>
      <c r="AA10" s="943"/>
      <c r="AB10" s="943"/>
      <c r="AC10" s="17" t="s">
        <v>8</v>
      </c>
      <c r="AE10" s="944" t="s">
        <v>19</v>
      </c>
      <c r="AF10" s="944"/>
      <c r="AG10" s="944"/>
      <c r="AH10" s="944"/>
      <c r="AI10" s="944"/>
      <c r="AJ10" s="944"/>
      <c r="AK10" s="944"/>
      <c r="AL10" s="944"/>
      <c r="AM10" s="944"/>
      <c r="AN10" s="944"/>
      <c r="AO10" s="944"/>
      <c r="AP10" s="944"/>
      <c r="AQ10" s="944"/>
      <c r="AR10" s="944"/>
      <c r="AS10" s="944"/>
      <c r="AT10" s="944"/>
      <c r="AU10" s="19"/>
      <c r="AV10" s="20" t="s">
        <v>20</v>
      </c>
      <c r="AW10" s="16"/>
      <c r="AX10" s="16"/>
      <c r="AY10" s="16"/>
      <c r="AZ10" s="16"/>
      <c r="BA10" s="945" t="s">
        <v>21</v>
      </c>
      <c r="BB10" s="946"/>
      <c r="BC10" s="946"/>
      <c r="BD10" s="946"/>
      <c r="BE10" s="946"/>
    </row>
    <row r="11" spans="1:58" ht="48" customHeight="1" x14ac:dyDescent="1.45">
      <c r="T11" s="947" t="s">
        <v>22</v>
      </c>
      <c r="U11" s="947"/>
      <c r="V11" s="947"/>
      <c r="W11" s="942" t="s">
        <v>23</v>
      </c>
      <c r="X11" s="943"/>
      <c r="Y11" s="943"/>
      <c r="Z11" s="943"/>
      <c r="AA11" s="25"/>
      <c r="AB11" s="25"/>
      <c r="AC11" s="17" t="s">
        <v>8</v>
      </c>
      <c r="AE11" s="26" t="s">
        <v>24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29"/>
      <c r="AW11" s="29"/>
      <c r="AX11" s="29"/>
      <c r="AY11" s="29"/>
      <c r="AZ11" s="29"/>
      <c r="BA11" s="29"/>
    </row>
    <row r="12" spans="1:58" ht="30" customHeight="1" thickBot="1" x14ac:dyDescent="0.55000000000000004">
      <c r="U12" s="30"/>
      <c r="V12" s="30"/>
      <c r="W12" s="31"/>
      <c r="AA12" s="32"/>
      <c r="AB12" s="6"/>
      <c r="AC12" s="6"/>
      <c r="AM12" s="1"/>
      <c r="AN12" s="1"/>
      <c r="AO12" s="1"/>
    </row>
    <row r="13" spans="1:58" s="33" customFormat="1" ht="94.5" customHeight="1" thickBot="1" x14ac:dyDescent="0.6">
      <c r="B13" s="914" t="s">
        <v>25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917" t="s">
        <v>26</v>
      </c>
      <c r="U13" s="917"/>
      <c r="V13" s="918"/>
      <c r="W13" s="923" t="s">
        <v>27</v>
      </c>
      <c r="X13" s="924"/>
      <c r="Y13" s="924"/>
      <c r="Z13" s="924"/>
      <c r="AA13" s="924"/>
      <c r="AB13" s="924"/>
      <c r="AC13" s="924"/>
      <c r="AD13" s="924"/>
      <c r="AE13" s="929" t="s">
        <v>28</v>
      </c>
      <c r="AF13" s="930"/>
      <c r="AG13" s="935" t="s">
        <v>29</v>
      </c>
      <c r="AH13" s="935"/>
      <c r="AI13" s="935"/>
      <c r="AJ13" s="935"/>
      <c r="AK13" s="935"/>
      <c r="AL13" s="935"/>
      <c r="AM13" s="935"/>
      <c r="AN13" s="935"/>
      <c r="AO13" s="938" t="s">
        <v>30</v>
      </c>
      <c r="AP13" s="882" t="s">
        <v>31</v>
      </c>
      <c r="AQ13" s="883"/>
      <c r="AR13" s="883"/>
      <c r="AS13" s="883"/>
      <c r="AT13" s="883"/>
      <c r="AU13" s="883"/>
      <c r="AV13" s="883"/>
      <c r="AW13" s="884"/>
      <c r="AX13" s="891" t="s">
        <v>32</v>
      </c>
      <c r="AY13" s="892"/>
      <c r="AZ13" s="892"/>
      <c r="BA13" s="892"/>
      <c r="BB13" s="892"/>
      <c r="BC13" s="892"/>
      <c r="BD13" s="892"/>
      <c r="BE13" s="893"/>
    </row>
    <row r="14" spans="1:58" s="33" customFormat="1" ht="48" customHeight="1" thickBot="1" x14ac:dyDescent="0.6">
      <c r="B14" s="91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919"/>
      <c r="U14" s="919"/>
      <c r="V14" s="920"/>
      <c r="W14" s="925"/>
      <c r="X14" s="926"/>
      <c r="Y14" s="926"/>
      <c r="Z14" s="926"/>
      <c r="AA14" s="926"/>
      <c r="AB14" s="926"/>
      <c r="AC14" s="926"/>
      <c r="AD14" s="926"/>
      <c r="AE14" s="931"/>
      <c r="AF14" s="932"/>
      <c r="AG14" s="936"/>
      <c r="AH14" s="936"/>
      <c r="AI14" s="936"/>
      <c r="AJ14" s="936"/>
      <c r="AK14" s="936"/>
      <c r="AL14" s="936"/>
      <c r="AM14" s="936"/>
      <c r="AN14" s="936"/>
      <c r="AO14" s="939"/>
      <c r="AP14" s="885"/>
      <c r="AQ14" s="886"/>
      <c r="AR14" s="886"/>
      <c r="AS14" s="886"/>
      <c r="AT14" s="886"/>
      <c r="AU14" s="886"/>
      <c r="AV14" s="886"/>
      <c r="AW14" s="887"/>
      <c r="AX14" s="894" t="s">
        <v>33</v>
      </c>
      <c r="AY14" s="895"/>
      <c r="AZ14" s="895"/>
      <c r="BA14" s="895"/>
      <c r="BB14" s="895"/>
      <c r="BC14" s="895"/>
      <c r="BD14" s="895"/>
      <c r="BE14" s="896"/>
    </row>
    <row r="15" spans="1:58" s="33" customFormat="1" ht="45" customHeight="1" thickBot="1" x14ac:dyDescent="1.25">
      <c r="B15" s="91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919"/>
      <c r="U15" s="919"/>
      <c r="V15" s="920"/>
      <c r="W15" s="925"/>
      <c r="X15" s="926"/>
      <c r="Y15" s="926"/>
      <c r="Z15" s="926"/>
      <c r="AA15" s="926"/>
      <c r="AB15" s="926"/>
      <c r="AC15" s="926"/>
      <c r="AD15" s="926"/>
      <c r="AE15" s="933"/>
      <c r="AF15" s="934"/>
      <c r="AG15" s="937"/>
      <c r="AH15" s="937"/>
      <c r="AI15" s="937"/>
      <c r="AJ15" s="937"/>
      <c r="AK15" s="937"/>
      <c r="AL15" s="937"/>
      <c r="AM15" s="937"/>
      <c r="AN15" s="937"/>
      <c r="AO15" s="939"/>
      <c r="AP15" s="888"/>
      <c r="AQ15" s="889"/>
      <c r="AR15" s="889"/>
      <c r="AS15" s="889"/>
      <c r="AT15" s="889"/>
      <c r="AU15" s="889"/>
      <c r="AV15" s="889"/>
      <c r="AW15" s="890"/>
      <c r="AX15" s="897" t="s">
        <v>34</v>
      </c>
      <c r="AY15" s="898"/>
      <c r="AZ15" s="898"/>
      <c r="BA15" s="898"/>
      <c r="BB15" s="898"/>
      <c r="BC15" s="898"/>
      <c r="BD15" s="898"/>
      <c r="BE15" s="899"/>
    </row>
    <row r="16" spans="1:58" s="33" customFormat="1" ht="39.75" customHeight="1" x14ac:dyDescent="1.2">
      <c r="B16" s="91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919"/>
      <c r="U16" s="919"/>
      <c r="V16" s="920"/>
      <c r="W16" s="925"/>
      <c r="X16" s="926"/>
      <c r="Y16" s="926"/>
      <c r="Z16" s="926"/>
      <c r="AA16" s="926"/>
      <c r="AB16" s="926"/>
      <c r="AC16" s="926"/>
      <c r="AD16" s="926"/>
      <c r="AE16" s="900" t="s">
        <v>35</v>
      </c>
      <c r="AF16" s="903" t="s">
        <v>36</v>
      </c>
      <c r="AG16" s="906" t="s">
        <v>37</v>
      </c>
      <c r="AH16" s="909" t="s">
        <v>38</v>
      </c>
      <c r="AI16" s="910"/>
      <c r="AJ16" s="910"/>
      <c r="AK16" s="910"/>
      <c r="AL16" s="910"/>
      <c r="AM16" s="910"/>
      <c r="AN16" s="910"/>
      <c r="AO16" s="939"/>
      <c r="AP16" s="911" t="s">
        <v>39</v>
      </c>
      <c r="AQ16" s="873" t="s">
        <v>40</v>
      </c>
      <c r="AR16" s="873" t="s">
        <v>41</v>
      </c>
      <c r="AS16" s="876" t="s">
        <v>42</v>
      </c>
      <c r="AT16" s="876" t="s">
        <v>43</v>
      </c>
      <c r="AU16" s="873" t="s">
        <v>44</v>
      </c>
      <c r="AV16" s="873" t="s">
        <v>45</v>
      </c>
      <c r="AW16" s="879" t="s">
        <v>46</v>
      </c>
      <c r="AX16" s="856" t="s">
        <v>47</v>
      </c>
      <c r="AY16" s="857"/>
      <c r="AZ16" s="857"/>
      <c r="BA16" s="857"/>
      <c r="BB16" s="858" t="s">
        <v>47</v>
      </c>
      <c r="BC16" s="859"/>
      <c r="BD16" s="859"/>
      <c r="BE16" s="860"/>
    </row>
    <row r="17" spans="2:66" s="36" customFormat="1" ht="37.5" customHeight="1" thickBot="1" x14ac:dyDescent="0.6">
      <c r="B17" s="91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919"/>
      <c r="U17" s="919"/>
      <c r="V17" s="920"/>
      <c r="W17" s="925"/>
      <c r="X17" s="926"/>
      <c r="Y17" s="926"/>
      <c r="Z17" s="926"/>
      <c r="AA17" s="926"/>
      <c r="AB17" s="926"/>
      <c r="AC17" s="926"/>
      <c r="AD17" s="926"/>
      <c r="AE17" s="901"/>
      <c r="AF17" s="904"/>
      <c r="AG17" s="907"/>
      <c r="AH17" s="861" t="s">
        <v>48</v>
      </c>
      <c r="AI17" s="862"/>
      <c r="AJ17" s="861" t="s">
        <v>49</v>
      </c>
      <c r="AK17" s="865"/>
      <c r="AL17" s="862" t="s">
        <v>50</v>
      </c>
      <c r="AM17" s="865"/>
      <c r="AN17" s="867" t="s">
        <v>51</v>
      </c>
      <c r="AO17" s="939"/>
      <c r="AP17" s="912"/>
      <c r="AQ17" s="874"/>
      <c r="AR17" s="874"/>
      <c r="AS17" s="877"/>
      <c r="AT17" s="877"/>
      <c r="AU17" s="874"/>
      <c r="AV17" s="874"/>
      <c r="AW17" s="880"/>
      <c r="AX17" s="870" t="s">
        <v>52</v>
      </c>
      <c r="AY17" s="871"/>
      <c r="AZ17" s="871"/>
      <c r="BA17" s="871"/>
      <c r="BB17" s="870" t="s">
        <v>53</v>
      </c>
      <c r="BC17" s="871"/>
      <c r="BD17" s="871"/>
      <c r="BE17" s="872"/>
    </row>
    <row r="18" spans="2:66" s="36" customFormat="1" ht="45" customHeight="1" x14ac:dyDescent="0.55000000000000004">
      <c r="B18" s="9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919"/>
      <c r="U18" s="919"/>
      <c r="V18" s="920"/>
      <c r="W18" s="925"/>
      <c r="X18" s="926"/>
      <c r="Y18" s="926"/>
      <c r="Z18" s="926"/>
      <c r="AA18" s="926"/>
      <c r="AB18" s="926"/>
      <c r="AC18" s="926"/>
      <c r="AD18" s="926"/>
      <c r="AE18" s="901"/>
      <c r="AF18" s="904"/>
      <c r="AG18" s="907"/>
      <c r="AH18" s="863"/>
      <c r="AI18" s="864"/>
      <c r="AJ18" s="863"/>
      <c r="AK18" s="866"/>
      <c r="AL18" s="864"/>
      <c r="AM18" s="866"/>
      <c r="AN18" s="868"/>
      <c r="AO18" s="939"/>
      <c r="AP18" s="912"/>
      <c r="AQ18" s="874"/>
      <c r="AR18" s="874"/>
      <c r="AS18" s="877"/>
      <c r="AT18" s="877"/>
      <c r="AU18" s="874"/>
      <c r="AV18" s="874"/>
      <c r="AW18" s="880"/>
      <c r="AX18" s="843" t="s">
        <v>37</v>
      </c>
      <c r="AY18" s="845" t="s">
        <v>54</v>
      </c>
      <c r="AZ18" s="846"/>
      <c r="BA18" s="846"/>
      <c r="BB18" s="843" t="s">
        <v>37</v>
      </c>
      <c r="BC18" s="845" t="s">
        <v>54</v>
      </c>
      <c r="BD18" s="846"/>
      <c r="BE18" s="847"/>
    </row>
    <row r="19" spans="2:66" s="36" customFormat="1" ht="175.5" customHeight="1" thickBot="1" x14ac:dyDescent="0.6">
      <c r="B19" s="91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921"/>
      <c r="U19" s="921"/>
      <c r="V19" s="922"/>
      <c r="W19" s="927"/>
      <c r="X19" s="928"/>
      <c r="Y19" s="928"/>
      <c r="Z19" s="928"/>
      <c r="AA19" s="928"/>
      <c r="AB19" s="928"/>
      <c r="AC19" s="928"/>
      <c r="AD19" s="928"/>
      <c r="AE19" s="902"/>
      <c r="AF19" s="905"/>
      <c r="AG19" s="908"/>
      <c r="AH19" s="38" t="s">
        <v>55</v>
      </c>
      <c r="AI19" s="39" t="s">
        <v>56</v>
      </c>
      <c r="AJ19" s="38" t="s">
        <v>55</v>
      </c>
      <c r="AK19" s="39" t="s">
        <v>56</v>
      </c>
      <c r="AL19" s="38" t="s">
        <v>55</v>
      </c>
      <c r="AM19" s="39" t="s">
        <v>56</v>
      </c>
      <c r="AN19" s="869"/>
      <c r="AO19" s="940"/>
      <c r="AP19" s="913"/>
      <c r="AQ19" s="875"/>
      <c r="AR19" s="875"/>
      <c r="AS19" s="878"/>
      <c r="AT19" s="878"/>
      <c r="AU19" s="875"/>
      <c r="AV19" s="875"/>
      <c r="AW19" s="881"/>
      <c r="AX19" s="844"/>
      <c r="AY19" s="40" t="s">
        <v>57</v>
      </c>
      <c r="AZ19" s="40" t="s">
        <v>58</v>
      </c>
      <c r="BA19" s="41" t="s">
        <v>59</v>
      </c>
      <c r="BB19" s="844"/>
      <c r="BC19" s="40" t="s">
        <v>57</v>
      </c>
      <c r="BD19" s="40" t="s">
        <v>58</v>
      </c>
      <c r="BE19" s="42" t="s">
        <v>59</v>
      </c>
    </row>
    <row r="20" spans="2:66" s="43" customFormat="1" ht="42.75" customHeight="1" thickTop="1" thickBot="1" x14ac:dyDescent="0.6">
      <c r="B20" s="44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848">
        <v>2</v>
      </c>
      <c r="U20" s="848"/>
      <c r="V20" s="849"/>
      <c r="W20" s="850">
        <v>3</v>
      </c>
      <c r="X20" s="851"/>
      <c r="Y20" s="851"/>
      <c r="Z20" s="851"/>
      <c r="AA20" s="851"/>
      <c r="AB20" s="851"/>
      <c r="AC20" s="851"/>
      <c r="AD20" s="851"/>
      <c r="AE20" s="46">
        <v>4</v>
      </c>
      <c r="AF20" s="47">
        <v>5</v>
      </c>
      <c r="AG20" s="48">
        <v>6</v>
      </c>
      <c r="AH20" s="49">
        <v>7</v>
      </c>
      <c r="AI20" s="49"/>
      <c r="AJ20" s="49"/>
      <c r="AK20" s="49"/>
      <c r="AL20" s="49"/>
      <c r="AM20" s="49"/>
      <c r="AN20" s="50">
        <v>9</v>
      </c>
      <c r="AO20" s="51">
        <v>10</v>
      </c>
      <c r="AP20" s="52">
        <v>11</v>
      </c>
      <c r="AQ20" s="53">
        <v>12</v>
      </c>
      <c r="AR20" s="53">
        <v>13</v>
      </c>
      <c r="AS20" s="53">
        <v>14</v>
      </c>
      <c r="AT20" s="53">
        <v>15</v>
      </c>
      <c r="AU20" s="53">
        <v>16</v>
      </c>
      <c r="AV20" s="54">
        <v>17</v>
      </c>
      <c r="AW20" s="47">
        <v>18</v>
      </c>
      <c r="AX20" s="55">
        <v>19</v>
      </c>
      <c r="AY20" s="56">
        <v>20</v>
      </c>
      <c r="AZ20" s="56">
        <v>21</v>
      </c>
      <c r="BA20" s="56">
        <v>22</v>
      </c>
      <c r="BB20" s="56">
        <v>23</v>
      </c>
      <c r="BC20" s="56">
        <v>24</v>
      </c>
      <c r="BD20" s="56">
        <v>25</v>
      </c>
      <c r="BE20" s="57">
        <v>26</v>
      </c>
    </row>
    <row r="21" spans="2:66" s="58" customFormat="1" ht="49.5" customHeight="1" thickBot="1" x14ac:dyDescent="1.5">
      <c r="B21" s="852" t="s">
        <v>60</v>
      </c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3"/>
      <c r="V21" s="853"/>
      <c r="W21" s="853"/>
      <c r="X21" s="853"/>
      <c r="Y21" s="853"/>
      <c r="Z21" s="853"/>
      <c r="AA21" s="853"/>
      <c r="AB21" s="853"/>
      <c r="AC21" s="853"/>
      <c r="AD21" s="853"/>
      <c r="AE21" s="853"/>
      <c r="AF21" s="853"/>
      <c r="AG21" s="853"/>
      <c r="AH21" s="853"/>
      <c r="AI21" s="853"/>
      <c r="AJ21" s="853"/>
      <c r="AK21" s="853"/>
      <c r="AL21" s="853"/>
      <c r="AM21" s="853"/>
      <c r="AN21" s="853"/>
      <c r="AO21" s="853"/>
      <c r="AP21" s="853"/>
      <c r="AQ21" s="853"/>
      <c r="AR21" s="853"/>
      <c r="AS21" s="853"/>
      <c r="AT21" s="853"/>
      <c r="AU21" s="853"/>
      <c r="AV21" s="853"/>
      <c r="AW21" s="853"/>
      <c r="AX21" s="853"/>
      <c r="AY21" s="853"/>
      <c r="AZ21" s="853"/>
      <c r="BA21" s="853"/>
      <c r="BB21" s="853"/>
      <c r="BC21" s="853"/>
      <c r="BD21" s="853"/>
      <c r="BE21" s="854"/>
    </row>
    <row r="22" spans="2:66" s="59" customFormat="1" ht="49.5" customHeight="1" thickBot="1" x14ac:dyDescent="1.1000000000000001">
      <c r="B22" s="855" t="s">
        <v>61</v>
      </c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7"/>
      <c r="AJ22" s="827"/>
      <c r="AK22" s="827"/>
      <c r="AL22" s="827"/>
      <c r="AM22" s="827"/>
      <c r="AN22" s="827"/>
      <c r="AO22" s="827"/>
      <c r="AP22" s="827"/>
      <c r="AQ22" s="827"/>
      <c r="AR22" s="827"/>
      <c r="AS22" s="827"/>
      <c r="AT22" s="827"/>
      <c r="AU22" s="827"/>
      <c r="AV22" s="827"/>
      <c r="AW22" s="827"/>
      <c r="AX22" s="827"/>
      <c r="AY22" s="827"/>
      <c r="AZ22" s="827"/>
      <c r="BA22" s="827"/>
      <c r="BB22" s="827"/>
      <c r="BC22" s="827"/>
      <c r="BD22" s="827"/>
      <c r="BE22" s="842"/>
      <c r="BF22" s="60"/>
      <c r="BG22" s="60"/>
      <c r="BH22" s="60"/>
      <c r="BI22" s="60"/>
      <c r="BJ22" s="60"/>
      <c r="BL22" s="61"/>
      <c r="BM22" s="61"/>
      <c r="BN22" s="61"/>
    </row>
    <row r="23" spans="2:66" s="62" customFormat="1" ht="104.25" customHeight="1" x14ac:dyDescent="0.45">
      <c r="B23" s="63">
        <v>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832" t="s">
        <v>62</v>
      </c>
      <c r="U23" s="832"/>
      <c r="V23" s="834"/>
      <c r="W23" s="835" t="s">
        <v>63</v>
      </c>
      <c r="X23" s="836"/>
      <c r="Y23" s="836"/>
      <c r="Z23" s="836"/>
      <c r="AA23" s="836"/>
      <c r="AB23" s="836"/>
      <c r="AC23" s="836"/>
      <c r="AD23" s="837"/>
      <c r="AE23" s="65">
        <v>1</v>
      </c>
      <c r="AF23" s="66">
        <f>AE23*30</f>
        <v>30</v>
      </c>
      <c r="AG23" s="66">
        <f>AH23+AJ23+AL23</f>
        <v>18</v>
      </c>
      <c r="AH23" s="66">
        <v>12</v>
      </c>
      <c r="AI23" s="66"/>
      <c r="AJ23" s="66">
        <v>6</v>
      </c>
      <c r="AK23" s="66"/>
      <c r="AL23" s="66"/>
      <c r="AM23" s="67"/>
      <c r="AN23" s="67"/>
      <c r="AO23" s="68">
        <f>AF23-AG23</f>
        <v>12</v>
      </c>
      <c r="AP23" s="69"/>
      <c r="AQ23" s="70"/>
      <c r="AR23" s="70"/>
      <c r="AS23" s="71"/>
      <c r="AT23" s="72"/>
      <c r="AU23" s="70"/>
      <c r="AV23" s="70"/>
      <c r="AW23" s="71"/>
      <c r="AX23" s="72">
        <f>SUM(AY23:BA23)</f>
        <v>1</v>
      </c>
      <c r="AY23" s="70">
        <v>0.7</v>
      </c>
      <c r="AZ23" s="70">
        <v>0.3</v>
      </c>
      <c r="BA23" s="71">
        <f>AL23/18</f>
        <v>0</v>
      </c>
      <c r="BB23" s="69"/>
      <c r="BC23" s="70"/>
      <c r="BD23" s="70"/>
      <c r="BE23" s="71"/>
    </row>
    <row r="24" spans="2:66" s="62" customFormat="1" ht="92.25" customHeight="1" x14ac:dyDescent="0.45">
      <c r="B24" s="73">
        <v>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806" t="s">
        <v>64</v>
      </c>
      <c r="U24" s="814"/>
      <c r="V24" s="815"/>
      <c r="W24" s="816" t="s">
        <v>65</v>
      </c>
      <c r="X24" s="799"/>
      <c r="Y24" s="799"/>
      <c r="Z24" s="799"/>
      <c r="AA24" s="799"/>
      <c r="AB24" s="799"/>
      <c r="AC24" s="799"/>
      <c r="AD24" s="800"/>
      <c r="AE24" s="75">
        <v>2</v>
      </c>
      <c r="AF24" s="76">
        <f>AE24*30</f>
        <v>60</v>
      </c>
      <c r="AG24" s="76">
        <f>AH24+AJ24+AL24</f>
        <v>36</v>
      </c>
      <c r="AH24" s="76">
        <v>24</v>
      </c>
      <c r="AI24" s="76"/>
      <c r="AJ24" s="76">
        <v>12</v>
      </c>
      <c r="AK24" s="76"/>
      <c r="AL24" s="76"/>
      <c r="AM24" s="77"/>
      <c r="AN24" s="77"/>
      <c r="AO24" s="78">
        <f>AF24-AG24</f>
        <v>24</v>
      </c>
      <c r="AP24" s="79"/>
      <c r="AQ24" s="80">
        <v>1</v>
      </c>
      <c r="AR24" s="80">
        <v>1</v>
      </c>
      <c r="AS24" s="81"/>
      <c r="AT24" s="82"/>
      <c r="AU24" s="80"/>
      <c r="AV24" s="80"/>
      <c r="AW24" s="81"/>
      <c r="AX24" s="82">
        <f>SUM(AY24:BA24)</f>
        <v>2</v>
      </c>
      <c r="AY24" s="80">
        <v>1.3</v>
      </c>
      <c r="AZ24" s="80">
        <v>0.7</v>
      </c>
      <c r="BA24" s="81"/>
      <c r="BB24" s="79"/>
      <c r="BC24" s="80"/>
      <c r="BD24" s="80"/>
      <c r="BE24" s="81"/>
    </row>
    <row r="25" spans="2:66" s="62" customFormat="1" ht="59.25" customHeight="1" x14ac:dyDescent="0.45">
      <c r="B25" s="73">
        <v>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806" t="s">
        <v>66</v>
      </c>
      <c r="U25" s="814"/>
      <c r="V25" s="815"/>
      <c r="W25" s="816" t="s">
        <v>67</v>
      </c>
      <c r="X25" s="799"/>
      <c r="Y25" s="799"/>
      <c r="Z25" s="799"/>
      <c r="AA25" s="799"/>
      <c r="AB25" s="799"/>
      <c r="AC25" s="799"/>
      <c r="AD25" s="800"/>
      <c r="AE25" s="75">
        <v>2</v>
      </c>
      <c r="AF25" s="76">
        <f>AE25*30</f>
        <v>60</v>
      </c>
      <c r="AG25" s="76">
        <f>AH25+AJ25+AL25</f>
        <v>36</v>
      </c>
      <c r="AH25" s="76">
        <v>18</v>
      </c>
      <c r="AI25" s="76"/>
      <c r="AJ25" s="76">
        <v>18</v>
      </c>
      <c r="AK25" s="76"/>
      <c r="AL25" s="76"/>
      <c r="AM25" s="77"/>
      <c r="AN25" s="77"/>
      <c r="AO25" s="78">
        <f>AF25-AG25</f>
        <v>24</v>
      </c>
      <c r="AP25" s="79"/>
      <c r="AQ25" s="80">
        <v>1</v>
      </c>
      <c r="AR25" s="80">
        <v>1</v>
      </c>
      <c r="AS25" s="81"/>
      <c r="AT25" s="82"/>
      <c r="AU25" s="80"/>
      <c r="AV25" s="80"/>
      <c r="AW25" s="81"/>
      <c r="AX25" s="82">
        <f>SUM(AY25:BA25)</f>
        <v>2</v>
      </c>
      <c r="AY25" s="80">
        <f>AH25/18</f>
        <v>1</v>
      </c>
      <c r="AZ25" s="80">
        <f>AJ25/18</f>
        <v>1</v>
      </c>
      <c r="BA25" s="81">
        <f>AL25/18</f>
        <v>0</v>
      </c>
      <c r="BB25" s="79"/>
      <c r="BC25" s="80"/>
      <c r="BD25" s="80"/>
      <c r="BE25" s="81"/>
    </row>
    <row r="26" spans="2:66" s="62" customFormat="1" ht="83.25" customHeight="1" x14ac:dyDescent="0.45">
      <c r="B26" s="73">
        <v>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806" t="s">
        <v>68</v>
      </c>
      <c r="U26" s="814"/>
      <c r="V26" s="815"/>
      <c r="W26" s="816" t="s">
        <v>69</v>
      </c>
      <c r="X26" s="799"/>
      <c r="Y26" s="799"/>
      <c r="Z26" s="799"/>
      <c r="AA26" s="799"/>
      <c r="AB26" s="799"/>
      <c r="AC26" s="799"/>
      <c r="AD26" s="800"/>
      <c r="AE26" s="75">
        <v>3</v>
      </c>
      <c r="AF26" s="76">
        <f>AE26*30</f>
        <v>90</v>
      </c>
      <c r="AG26" s="76">
        <f>AH26+AJ26+AL26</f>
        <v>72</v>
      </c>
      <c r="AH26" s="76"/>
      <c r="AI26" s="76"/>
      <c r="AJ26" s="76">
        <v>72</v>
      </c>
      <c r="AK26" s="76"/>
      <c r="AL26" s="76"/>
      <c r="AM26" s="77"/>
      <c r="AN26" s="77"/>
      <c r="AO26" s="78">
        <f>AF26-AG26</f>
        <v>18</v>
      </c>
      <c r="AP26" s="79"/>
      <c r="AQ26" s="80">
        <v>2</v>
      </c>
      <c r="AR26" s="80">
        <v>2</v>
      </c>
      <c r="AS26" s="81"/>
      <c r="AT26" s="82"/>
      <c r="AU26" s="80"/>
      <c r="AV26" s="80"/>
      <c r="AW26" s="81">
        <v>1</v>
      </c>
      <c r="AX26" s="82">
        <f>SUM(AY26:BA26)</f>
        <v>2</v>
      </c>
      <c r="AY26" s="80"/>
      <c r="AZ26" s="80">
        <v>2</v>
      </c>
      <c r="BA26" s="81"/>
      <c r="BB26" s="79">
        <f>SUM(BC26:BE26)</f>
        <v>2</v>
      </c>
      <c r="BC26" s="80"/>
      <c r="BD26" s="80">
        <v>2</v>
      </c>
      <c r="BE26" s="81"/>
    </row>
    <row r="27" spans="2:66" s="62" customFormat="1" ht="50.1" customHeight="1" thickBot="1" x14ac:dyDescent="0.5">
      <c r="B27" s="73">
        <v>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806" t="s">
        <v>70</v>
      </c>
      <c r="U27" s="814"/>
      <c r="V27" s="815"/>
      <c r="W27" s="816" t="s">
        <v>71</v>
      </c>
      <c r="X27" s="799"/>
      <c r="Y27" s="799"/>
      <c r="Z27" s="799"/>
      <c r="AA27" s="799"/>
      <c r="AB27" s="799"/>
      <c r="AC27" s="799"/>
      <c r="AD27" s="800"/>
      <c r="AE27" s="75">
        <v>3</v>
      </c>
      <c r="AF27" s="76">
        <f>AE27*30</f>
        <v>90</v>
      </c>
      <c r="AG27" s="76">
        <f>AH27+AJ27+AL27</f>
        <v>54</v>
      </c>
      <c r="AH27" s="76">
        <v>18</v>
      </c>
      <c r="AI27" s="76"/>
      <c r="AJ27" s="76">
        <v>36</v>
      </c>
      <c r="AK27" s="76"/>
      <c r="AL27" s="76"/>
      <c r="AM27" s="77"/>
      <c r="AN27" s="77"/>
      <c r="AO27" s="78">
        <f>AF27-AG27</f>
        <v>36</v>
      </c>
      <c r="AP27" s="79"/>
      <c r="AQ27" s="80">
        <v>2</v>
      </c>
      <c r="AR27" s="80">
        <v>2</v>
      </c>
      <c r="AS27" s="81"/>
      <c r="AT27" s="82"/>
      <c r="AU27" s="80"/>
      <c r="AV27" s="80"/>
      <c r="AW27" s="81"/>
      <c r="AX27" s="82"/>
      <c r="AY27" s="80"/>
      <c r="AZ27" s="80"/>
      <c r="BA27" s="81"/>
      <c r="BB27" s="79">
        <f>SUM(BC27:BE27)</f>
        <v>3</v>
      </c>
      <c r="BC27" s="80">
        <f>AH27/18</f>
        <v>1</v>
      </c>
      <c r="BD27" s="80">
        <f>AJ27/18</f>
        <v>2</v>
      </c>
      <c r="BE27" s="81">
        <f>AL27/18</f>
        <v>0</v>
      </c>
    </row>
    <row r="28" spans="2:66" s="83" customFormat="1" ht="54.75" customHeight="1" thickBot="1" x14ac:dyDescent="1.5">
      <c r="B28" s="84"/>
      <c r="C28" s="85"/>
      <c r="D28" s="838" t="s">
        <v>72</v>
      </c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839"/>
      <c r="AD28" s="840"/>
      <c r="AE28" s="86">
        <f>SUM(AE23:AE27)</f>
        <v>11</v>
      </c>
      <c r="AF28" s="87">
        <f t="shared" ref="AF28:AO28" si="0">SUM(AF23:AF27)</f>
        <v>330</v>
      </c>
      <c r="AG28" s="87">
        <f t="shared" si="0"/>
        <v>216</v>
      </c>
      <c r="AH28" s="87">
        <f t="shared" si="0"/>
        <v>72</v>
      </c>
      <c r="AI28" s="87">
        <f t="shared" si="0"/>
        <v>0</v>
      </c>
      <c r="AJ28" s="87">
        <f t="shared" si="0"/>
        <v>144</v>
      </c>
      <c r="AK28" s="87">
        <f t="shared" si="0"/>
        <v>0</v>
      </c>
      <c r="AL28" s="87">
        <f t="shared" si="0"/>
        <v>0</v>
      </c>
      <c r="AM28" s="88">
        <f t="shared" si="0"/>
        <v>0</v>
      </c>
      <c r="AN28" s="88">
        <f t="shared" si="0"/>
        <v>0</v>
      </c>
      <c r="AO28" s="89">
        <f t="shared" si="0"/>
        <v>114</v>
      </c>
      <c r="AP28" s="90"/>
      <c r="AQ28" s="91">
        <v>4</v>
      </c>
      <c r="AR28" s="91">
        <v>4</v>
      </c>
      <c r="AS28" s="92"/>
      <c r="AT28" s="93"/>
      <c r="AU28" s="91"/>
      <c r="AV28" s="91"/>
      <c r="AW28" s="92">
        <v>1</v>
      </c>
      <c r="AX28" s="90">
        <f t="shared" ref="AX28:BE28" si="1">SUM(AX23:AX27)</f>
        <v>7</v>
      </c>
      <c r="AY28" s="91">
        <f t="shared" si="1"/>
        <v>3</v>
      </c>
      <c r="AZ28" s="91">
        <f t="shared" si="1"/>
        <v>4</v>
      </c>
      <c r="BA28" s="94">
        <f t="shared" si="1"/>
        <v>0</v>
      </c>
      <c r="BB28" s="90">
        <f t="shared" si="1"/>
        <v>5</v>
      </c>
      <c r="BC28" s="91">
        <f t="shared" si="1"/>
        <v>1</v>
      </c>
      <c r="BD28" s="91">
        <f t="shared" si="1"/>
        <v>4</v>
      </c>
      <c r="BE28" s="94">
        <f t="shared" si="1"/>
        <v>0</v>
      </c>
      <c r="BF28" s="95"/>
      <c r="BG28" s="96"/>
      <c r="BH28" s="97"/>
      <c r="BI28" s="98"/>
      <c r="BJ28" s="98"/>
    </row>
    <row r="29" spans="2:66" s="83" customFormat="1" ht="44.25" customHeight="1" thickBot="1" x14ac:dyDescent="1.5">
      <c r="B29" s="99"/>
      <c r="C29" s="100"/>
      <c r="D29" s="101" t="s">
        <v>73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841" t="s">
        <v>73</v>
      </c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827"/>
      <c r="BC29" s="827"/>
      <c r="BD29" s="827"/>
      <c r="BE29" s="842"/>
      <c r="BF29" s="60"/>
      <c r="BH29" s="103"/>
      <c r="BI29" s="98"/>
      <c r="BJ29" s="98"/>
    </row>
    <row r="30" spans="2:66" s="62" customFormat="1" ht="57.75" customHeight="1" x14ac:dyDescent="0.45">
      <c r="B30" s="73">
        <v>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832" t="s">
        <v>74</v>
      </c>
      <c r="U30" s="833"/>
      <c r="V30" s="834"/>
      <c r="W30" s="835" t="s">
        <v>75</v>
      </c>
      <c r="X30" s="836"/>
      <c r="Y30" s="836"/>
      <c r="Z30" s="836"/>
      <c r="AA30" s="836"/>
      <c r="AB30" s="836"/>
      <c r="AC30" s="836"/>
      <c r="AD30" s="837"/>
      <c r="AE30" s="75">
        <v>5.5</v>
      </c>
      <c r="AF30" s="76">
        <f>AE30*30</f>
        <v>165</v>
      </c>
      <c r="AG30" s="76">
        <f>AH30+AJ30+AL30</f>
        <v>72</v>
      </c>
      <c r="AH30" s="76">
        <v>36</v>
      </c>
      <c r="AI30" s="76"/>
      <c r="AJ30" s="76">
        <v>18</v>
      </c>
      <c r="AK30" s="76"/>
      <c r="AL30" s="76">
        <v>18</v>
      </c>
      <c r="AM30" s="77"/>
      <c r="AN30" s="77"/>
      <c r="AO30" s="78">
        <f>AF30-AG30</f>
        <v>93</v>
      </c>
      <c r="AP30" s="79">
        <v>1</v>
      </c>
      <c r="AQ30" s="80"/>
      <c r="AR30" s="80">
        <v>1</v>
      </c>
      <c r="AS30" s="81"/>
      <c r="AT30" s="82"/>
      <c r="AU30" s="80">
        <v>1</v>
      </c>
      <c r="AV30" s="80"/>
      <c r="AW30" s="81"/>
      <c r="AX30" s="79">
        <f>SUM(AY30:BA30)</f>
        <v>4</v>
      </c>
      <c r="AY30" s="80">
        <f>AH30/18</f>
        <v>2</v>
      </c>
      <c r="AZ30" s="80">
        <f>AJ30/18</f>
        <v>1</v>
      </c>
      <c r="BA30" s="104">
        <f>AL30/18</f>
        <v>1</v>
      </c>
      <c r="BB30" s="73"/>
      <c r="BC30" s="105"/>
      <c r="BD30" s="105"/>
      <c r="BE30" s="106"/>
    </row>
    <row r="31" spans="2:66" s="62" customFormat="1" ht="87" customHeight="1" x14ac:dyDescent="0.45">
      <c r="B31" s="73">
        <v>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806" t="s">
        <v>76</v>
      </c>
      <c r="U31" s="814"/>
      <c r="V31" s="815"/>
      <c r="W31" s="816" t="s">
        <v>24</v>
      </c>
      <c r="X31" s="799"/>
      <c r="Y31" s="799"/>
      <c r="Z31" s="799"/>
      <c r="AA31" s="799"/>
      <c r="AB31" s="799"/>
      <c r="AC31" s="799"/>
      <c r="AD31" s="800"/>
      <c r="AE31" s="75">
        <v>6.5</v>
      </c>
      <c r="AF31" s="76">
        <f>AE31*30</f>
        <v>195</v>
      </c>
      <c r="AG31" s="76">
        <f>AH31+AJ31+AL31</f>
        <v>99</v>
      </c>
      <c r="AH31" s="76">
        <v>54</v>
      </c>
      <c r="AI31" s="76"/>
      <c r="AJ31" s="76">
        <v>45</v>
      </c>
      <c r="AK31" s="76"/>
      <c r="AL31" s="76"/>
      <c r="AM31" s="77"/>
      <c r="AN31" s="77"/>
      <c r="AO31" s="78">
        <f>AF31-AG31</f>
        <v>96</v>
      </c>
      <c r="AP31" s="79">
        <v>1</v>
      </c>
      <c r="AQ31" s="80"/>
      <c r="AR31" s="80"/>
      <c r="AS31" s="81"/>
      <c r="AT31" s="82"/>
      <c r="AU31" s="80"/>
      <c r="AV31" s="80"/>
      <c r="AW31" s="81"/>
      <c r="AX31" s="79">
        <f>SUM(AY31:BA31)</f>
        <v>5.5</v>
      </c>
      <c r="AY31" s="80">
        <f>AH31/18</f>
        <v>3</v>
      </c>
      <c r="AZ31" s="80">
        <f>AJ31/18</f>
        <v>2.5</v>
      </c>
      <c r="BA31" s="104">
        <f>AL31/18</f>
        <v>0</v>
      </c>
      <c r="BB31" s="73"/>
      <c r="BC31" s="105"/>
      <c r="BD31" s="105"/>
      <c r="BE31" s="106"/>
    </row>
    <row r="32" spans="2:66" s="62" customFormat="1" ht="108" customHeight="1" x14ac:dyDescent="0.45">
      <c r="B32" s="73">
        <v>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806" t="s">
        <v>77</v>
      </c>
      <c r="U32" s="814"/>
      <c r="V32" s="815"/>
      <c r="W32" s="816" t="s">
        <v>24</v>
      </c>
      <c r="X32" s="799"/>
      <c r="Y32" s="799"/>
      <c r="Z32" s="799"/>
      <c r="AA32" s="799"/>
      <c r="AB32" s="799"/>
      <c r="AC32" s="799"/>
      <c r="AD32" s="800"/>
      <c r="AE32" s="75">
        <v>1.5</v>
      </c>
      <c r="AF32" s="76">
        <f>AE32*30</f>
        <v>45</v>
      </c>
      <c r="AG32" s="76">
        <f>AH32+AJ32+AL32</f>
        <v>0</v>
      </c>
      <c r="AH32" s="76"/>
      <c r="AI32" s="76"/>
      <c r="AJ32" s="76"/>
      <c r="AK32" s="76"/>
      <c r="AL32" s="76"/>
      <c r="AM32" s="77"/>
      <c r="AN32" s="77">
        <f>AH32-AI32+AJ32-AK32+AL32-AM32</f>
        <v>0</v>
      </c>
      <c r="AO32" s="78">
        <f>AF32-AG32</f>
        <v>45</v>
      </c>
      <c r="AP32" s="79"/>
      <c r="AQ32" s="80">
        <v>1</v>
      </c>
      <c r="AR32" s="80"/>
      <c r="AS32" s="81">
        <v>1</v>
      </c>
      <c r="AT32" s="82"/>
      <c r="AU32" s="80"/>
      <c r="AV32" s="80"/>
      <c r="AW32" s="81"/>
      <c r="AX32" s="79"/>
      <c r="AY32" s="80"/>
      <c r="AZ32" s="80"/>
      <c r="BA32" s="104"/>
      <c r="BB32" s="73"/>
      <c r="BC32" s="105"/>
      <c r="BD32" s="105"/>
      <c r="BE32" s="106"/>
    </row>
    <row r="33" spans="2:66" s="62" customFormat="1" ht="80.25" customHeight="1" x14ac:dyDescent="0.45">
      <c r="B33" s="73">
        <v>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806" t="s">
        <v>78</v>
      </c>
      <c r="U33" s="814"/>
      <c r="V33" s="815"/>
      <c r="W33" s="816" t="s">
        <v>24</v>
      </c>
      <c r="X33" s="799"/>
      <c r="Y33" s="799"/>
      <c r="Z33" s="799"/>
      <c r="AA33" s="799"/>
      <c r="AB33" s="799"/>
      <c r="AC33" s="799"/>
      <c r="AD33" s="800"/>
      <c r="AE33" s="75">
        <v>8</v>
      </c>
      <c r="AF33" s="76">
        <f>AE33*30</f>
        <v>240</v>
      </c>
      <c r="AG33" s="76">
        <f>AH33+AJ33+AL33</f>
        <v>108</v>
      </c>
      <c r="AH33" s="76">
        <v>54</v>
      </c>
      <c r="AI33" s="76"/>
      <c r="AJ33" s="76">
        <v>54</v>
      </c>
      <c r="AK33" s="76"/>
      <c r="AL33" s="76"/>
      <c r="AM33" s="77"/>
      <c r="AN33" s="77"/>
      <c r="AO33" s="78">
        <f>AF33-AG33</f>
        <v>132</v>
      </c>
      <c r="AP33" s="79">
        <v>1</v>
      </c>
      <c r="AQ33" s="80"/>
      <c r="AR33" s="80">
        <v>1</v>
      </c>
      <c r="AS33" s="81"/>
      <c r="AT33" s="82"/>
      <c r="AU33" s="80"/>
      <c r="AV33" s="80"/>
      <c r="AW33" s="81"/>
      <c r="AX33" s="79">
        <f>SUM(AY33:BA33)</f>
        <v>6</v>
      </c>
      <c r="AY33" s="80">
        <f>AH33/18</f>
        <v>3</v>
      </c>
      <c r="AZ33" s="80">
        <f>AJ33/18</f>
        <v>3</v>
      </c>
      <c r="BA33" s="104">
        <f>AL33/18</f>
        <v>0</v>
      </c>
      <c r="BB33" s="73"/>
      <c r="BC33" s="105"/>
      <c r="BD33" s="105"/>
      <c r="BE33" s="106"/>
    </row>
    <row r="34" spans="2:66" s="62" customFormat="1" ht="104.25" customHeight="1" thickBot="1" x14ac:dyDescent="0.5">
      <c r="B34" s="73">
        <v>10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806" t="s">
        <v>79</v>
      </c>
      <c r="U34" s="814"/>
      <c r="V34" s="815"/>
      <c r="W34" s="816" t="s">
        <v>24</v>
      </c>
      <c r="X34" s="799"/>
      <c r="Y34" s="799"/>
      <c r="Z34" s="799"/>
      <c r="AA34" s="799"/>
      <c r="AB34" s="799"/>
      <c r="AC34" s="799"/>
      <c r="AD34" s="800"/>
      <c r="AE34" s="75">
        <v>1</v>
      </c>
      <c r="AF34" s="76">
        <f>AE34*30</f>
        <v>30</v>
      </c>
      <c r="AG34" s="76">
        <f>AH34+AJ34+AL34</f>
        <v>0</v>
      </c>
      <c r="AH34" s="76"/>
      <c r="AI34" s="76"/>
      <c r="AJ34" s="76"/>
      <c r="AK34" s="76"/>
      <c r="AL34" s="76"/>
      <c r="AM34" s="77"/>
      <c r="AN34" s="77">
        <f>AH34-AI34+AJ34-AK34+AL34-AM34</f>
        <v>0</v>
      </c>
      <c r="AO34" s="78">
        <f>AF34-AG34</f>
        <v>30</v>
      </c>
      <c r="AP34" s="79"/>
      <c r="AQ34" s="80">
        <v>2</v>
      </c>
      <c r="AR34" s="80"/>
      <c r="AS34" s="81"/>
      <c r="AT34" s="82">
        <v>2</v>
      </c>
      <c r="AU34" s="80"/>
      <c r="AV34" s="80"/>
      <c r="AW34" s="81"/>
      <c r="AX34" s="79"/>
      <c r="AY34" s="80"/>
      <c r="AZ34" s="80"/>
      <c r="BA34" s="104"/>
      <c r="BB34" s="73"/>
      <c r="BC34" s="105"/>
      <c r="BD34" s="105"/>
      <c r="BE34" s="106"/>
    </row>
    <row r="35" spans="2:66" s="62" customFormat="1" ht="50.1" customHeight="1" thickBot="1" x14ac:dyDescent="0.5">
      <c r="B35" s="829" t="s">
        <v>80</v>
      </c>
      <c r="C35" s="830"/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830"/>
      <c r="AF35" s="830"/>
      <c r="AG35" s="830"/>
      <c r="AH35" s="830"/>
      <c r="AI35" s="830"/>
      <c r="AJ35" s="830"/>
      <c r="AK35" s="830"/>
      <c r="AL35" s="830"/>
      <c r="AM35" s="830"/>
      <c r="AN35" s="830"/>
      <c r="AO35" s="830"/>
      <c r="AP35" s="830"/>
      <c r="AQ35" s="830"/>
      <c r="AR35" s="830"/>
      <c r="AS35" s="830"/>
      <c r="AT35" s="830"/>
      <c r="AU35" s="830"/>
      <c r="AV35" s="830"/>
      <c r="AW35" s="830"/>
      <c r="AX35" s="830"/>
      <c r="AY35" s="830"/>
      <c r="AZ35" s="830"/>
      <c r="BA35" s="830"/>
      <c r="BB35" s="830"/>
      <c r="BC35" s="830"/>
      <c r="BD35" s="830"/>
      <c r="BE35" s="831"/>
    </row>
    <row r="36" spans="2:66" s="62" customFormat="1" ht="105.75" customHeight="1" x14ac:dyDescent="0.45">
      <c r="B36" s="73">
        <v>11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832" t="s">
        <v>81</v>
      </c>
      <c r="U36" s="833"/>
      <c r="V36" s="834"/>
      <c r="W36" s="835" t="s">
        <v>24</v>
      </c>
      <c r="X36" s="836"/>
      <c r="Y36" s="836"/>
      <c r="Z36" s="836"/>
      <c r="AA36" s="836"/>
      <c r="AB36" s="836"/>
      <c r="AC36" s="836"/>
      <c r="AD36" s="837"/>
      <c r="AE36" s="107">
        <v>2</v>
      </c>
      <c r="AF36" s="76">
        <f>AE36*30</f>
        <v>60</v>
      </c>
      <c r="AG36" s="76">
        <f>AH36+AJ36+AL36</f>
        <v>27</v>
      </c>
      <c r="AH36" s="76">
        <v>9</v>
      </c>
      <c r="AI36" s="76"/>
      <c r="AJ36" s="76">
        <v>18</v>
      </c>
      <c r="AK36" s="76"/>
      <c r="AL36" s="76"/>
      <c r="AM36" s="77"/>
      <c r="AN36" s="77"/>
      <c r="AO36" s="68">
        <f>AF36-AG36</f>
        <v>33</v>
      </c>
      <c r="AP36" s="82"/>
      <c r="AQ36" s="80">
        <v>1</v>
      </c>
      <c r="AR36" s="80"/>
      <c r="AS36" s="81"/>
      <c r="AT36" s="82"/>
      <c r="AU36" s="80"/>
      <c r="AV36" s="80"/>
      <c r="AW36" s="81"/>
      <c r="AX36" s="72">
        <f>SUM(AY36:BA36)</f>
        <v>1.5</v>
      </c>
      <c r="AY36" s="70">
        <f>AH36/18</f>
        <v>0.5</v>
      </c>
      <c r="AZ36" s="70">
        <f>AJ36/18</f>
        <v>1</v>
      </c>
      <c r="BA36" s="71">
        <f>AL36/18</f>
        <v>0</v>
      </c>
      <c r="BB36" s="72"/>
      <c r="BC36" s="70"/>
      <c r="BD36" s="70"/>
      <c r="BE36" s="71"/>
    </row>
    <row r="37" spans="2:66" s="62" customFormat="1" ht="138.75" customHeight="1" thickBot="1" x14ac:dyDescent="0.5">
      <c r="B37" s="73">
        <v>12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806" t="s">
        <v>82</v>
      </c>
      <c r="U37" s="814"/>
      <c r="V37" s="815"/>
      <c r="W37" s="816" t="s">
        <v>24</v>
      </c>
      <c r="X37" s="799"/>
      <c r="Y37" s="799"/>
      <c r="Z37" s="799"/>
      <c r="AA37" s="799"/>
      <c r="AB37" s="799"/>
      <c r="AC37" s="799"/>
      <c r="AD37" s="800"/>
      <c r="AE37" s="108">
        <v>2</v>
      </c>
      <c r="AF37" s="109">
        <f>AE37*30</f>
        <v>60</v>
      </c>
      <c r="AG37" s="109">
        <f>AH37+AJ37+AL37</f>
        <v>18</v>
      </c>
      <c r="AH37" s="109"/>
      <c r="AI37" s="109"/>
      <c r="AJ37" s="109">
        <v>18</v>
      </c>
      <c r="AK37" s="109"/>
      <c r="AL37" s="109"/>
      <c r="AM37" s="110"/>
      <c r="AN37" s="110"/>
      <c r="AO37" s="111">
        <f>AF37-AG37</f>
        <v>42</v>
      </c>
      <c r="AP37" s="112"/>
      <c r="AQ37" s="113">
        <v>2</v>
      </c>
      <c r="AR37" s="113"/>
      <c r="AS37" s="114"/>
      <c r="AT37" s="112"/>
      <c r="AU37" s="113"/>
      <c r="AV37" s="113"/>
      <c r="AW37" s="114">
        <v>2</v>
      </c>
      <c r="AX37" s="112"/>
      <c r="AY37" s="113"/>
      <c r="AZ37" s="113"/>
      <c r="BA37" s="114"/>
      <c r="BB37" s="112">
        <f>SUM(BC37:BE37)</f>
        <v>1</v>
      </c>
      <c r="BC37" s="113">
        <f>AH37/18</f>
        <v>0</v>
      </c>
      <c r="BD37" s="113">
        <f>AJ37/18</f>
        <v>1</v>
      </c>
      <c r="BE37" s="114">
        <f>AL37/18</f>
        <v>0</v>
      </c>
    </row>
    <row r="38" spans="2:66" s="62" customFormat="1" ht="50.1" customHeight="1" thickBot="1" x14ac:dyDescent="0.5">
      <c r="B38" s="817" t="s">
        <v>83</v>
      </c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115">
        <f>SUM(AE30:AE34,AE36:AE37)</f>
        <v>26.5</v>
      </c>
      <c r="AF38" s="116">
        <f t="shared" ref="AF38:AO38" si="2">SUM(AF30:AF34,AF36:AF37)</f>
        <v>795</v>
      </c>
      <c r="AG38" s="116">
        <f t="shared" si="2"/>
        <v>324</v>
      </c>
      <c r="AH38" s="116">
        <f t="shared" si="2"/>
        <v>153</v>
      </c>
      <c r="AI38" s="116">
        <f t="shared" si="2"/>
        <v>0</v>
      </c>
      <c r="AJ38" s="116">
        <f t="shared" si="2"/>
        <v>153</v>
      </c>
      <c r="AK38" s="116">
        <f t="shared" si="2"/>
        <v>0</v>
      </c>
      <c r="AL38" s="116">
        <f t="shared" si="2"/>
        <v>18</v>
      </c>
      <c r="AM38" s="117">
        <f t="shared" si="2"/>
        <v>0</v>
      </c>
      <c r="AN38" s="117">
        <f t="shared" si="2"/>
        <v>0</v>
      </c>
      <c r="AO38" s="118">
        <f t="shared" si="2"/>
        <v>471</v>
      </c>
      <c r="AP38" s="119">
        <v>3</v>
      </c>
      <c r="AQ38" s="120">
        <v>4</v>
      </c>
      <c r="AR38" s="120">
        <v>2</v>
      </c>
      <c r="AS38" s="121">
        <v>1</v>
      </c>
      <c r="AT38" s="119">
        <v>1</v>
      </c>
      <c r="AU38" s="120">
        <v>1</v>
      </c>
      <c r="AV38" s="120"/>
      <c r="AW38" s="121">
        <v>1</v>
      </c>
      <c r="AX38" s="119">
        <f t="shared" ref="AX38:BE38" si="3">SUM(AX30:AX34,AX36:AX37)</f>
        <v>17</v>
      </c>
      <c r="AY38" s="120">
        <f t="shared" si="3"/>
        <v>8.5</v>
      </c>
      <c r="AZ38" s="120">
        <f t="shared" si="3"/>
        <v>7.5</v>
      </c>
      <c r="BA38" s="121">
        <f t="shared" si="3"/>
        <v>1</v>
      </c>
      <c r="BB38" s="119">
        <f t="shared" si="3"/>
        <v>1</v>
      </c>
      <c r="BC38" s="120">
        <f t="shared" si="3"/>
        <v>0</v>
      </c>
      <c r="BD38" s="120">
        <f t="shared" si="3"/>
        <v>1</v>
      </c>
      <c r="BE38" s="121">
        <f t="shared" si="3"/>
        <v>0</v>
      </c>
    </row>
    <row r="39" spans="2:66" s="83" customFormat="1" ht="51.75" customHeight="1" thickBot="1" x14ac:dyDescent="1.5">
      <c r="B39" s="819" t="s">
        <v>84</v>
      </c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0"/>
      <c r="AC39" s="820"/>
      <c r="AD39" s="821"/>
      <c r="AE39" s="122">
        <f>AE38+AE28</f>
        <v>37.5</v>
      </c>
      <c r="AF39" s="123">
        <f t="shared" ref="AF39:BE39" si="4">AF38+AF28</f>
        <v>1125</v>
      </c>
      <c r="AG39" s="123">
        <f t="shared" si="4"/>
        <v>540</v>
      </c>
      <c r="AH39" s="123">
        <f t="shared" si="4"/>
        <v>225</v>
      </c>
      <c r="AI39" s="123">
        <f t="shared" si="4"/>
        <v>0</v>
      </c>
      <c r="AJ39" s="123">
        <f t="shared" si="4"/>
        <v>297</v>
      </c>
      <c r="AK39" s="123">
        <f t="shared" si="4"/>
        <v>0</v>
      </c>
      <c r="AL39" s="123">
        <f t="shared" si="4"/>
        <v>18</v>
      </c>
      <c r="AM39" s="123">
        <f t="shared" si="4"/>
        <v>0</v>
      </c>
      <c r="AN39" s="124">
        <f t="shared" si="4"/>
        <v>0</v>
      </c>
      <c r="AO39" s="125">
        <f t="shared" si="4"/>
        <v>585</v>
      </c>
      <c r="AP39" s="122">
        <f t="shared" si="4"/>
        <v>3</v>
      </c>
      <c r="AQ39" s="123">
        <f t="shared" si="4"/>
        <v>8</v>
      </c>
      <c r="AR39" s="123">
        <f t="shared" si="4"/>
        <v>6</v>
      </c>
      <c r="AS39" s="126">
        <f t="shared" si="4"/>
        <v>1</v>
      </c>
      <c r="AT39" s="122">
        <f t="shared" si="4"/>
        <v>1</v>
      </c>
      <c r="AU39" s="123">
        <f t="shared" si="4"/>
        <v>1</v>
      </c>
      <c r="AV39" s="123">
        <f t="shared" si="4"/>
        <v>0</v>
      </c>
      <c r="AW39" s="126">
        <f t="shared" si="4"/>
        <v>2</v>
      </c>
      <c r="AX39" s="127">
        <f t="shared" si="4"/>
        <v>24</v>
      </c>
      <c r="AY39" s="128">
        <f t="shared" si="4"/>
        <v>11.5</v>
      </c>
      <c r="AZ39" s="128">
        <f t="shared" si="4"/>
        <v>11.5</v>
      </c>
      <c r="BA39" s="129">
        <f t="shared" si="4"/>
        <v>1</v>
      </c>
      <c r="BB39" s="127">
        <f t="shared" si="4"/>
        <v>6</v>
      </c>
      <c r="BC39" s="128">
        <f t="shared" si="4"/>
        <v>1</v>
      </c>
      <c r="BD39" s="128">
        <f t="shared" si="4"/>
        <v>5</v>
      </c>
      <c r="BE39" s="129">
        <f t="shared" si="4"/>
        <v>0</v>
      </c>
      <c r="BF39" s="130"/>
      <c r="BG39" s="130"/>
      <c r="BH39" s="130"/>
      <c r="BI39" s="130"/>
      <c r="BJ39" s="130"/>
      <c r="BK39" s="96"/>
      <c r="BL39" s="97"/>
      <c r="BM39" s="98"/>
      <c r="BN39" s="98"/>
    </row>
    <row r="40" spans="2:66" s="131" customFormat="1" ht="45.75" customHeight="1" thickBot="1" x14ac:dyDescent="1.2">
      <c r="B40" s="822" t="s">
        <v>85</v>
      </c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  <c r="O40" s="823"/>
      <c r="P40" s="823"/>
      <c r="Q40" s="823"/>
      <c r="R40" s="823"/>
      <c r="S40" s="823"/>
      <c r="T40" s="823"/>
      <c r="U40" s="823"/>
      <c r="V40" s="823"/>
      <c r="W40" s="823"/>
      <c r="X40" s="823"/>
      <c r="Y40" s="823"/>
      <c r="Z40" s="823"/>
      <c r="AA40" s="823"/>
      <c r="AB40" s="823"/>
      <c r="AC40" s="823"/>
      <c r="AD40" s="823"/>
      <c r="AE40" s="823"/>
      <c r="AF40" s="823"/>
      <c r="AG40" s="823"/>
      <c r="AH40" s="823"/>
      <c r="AI40" s="823"/>
      <c r="AJ40" s="823"/>
      <c r="AK40" s="823"/>
      <c r="AL40" s="823"/>
      <c r="AM40" s="823"/>
      <c r="AN40" s="823"/>
      <c r="AO40" s="823"/>
      <c r="AP40" s="823"/>
      <c r="AQ40" s="823"/>
      <c r="AR40" s="823"/>
      <c r="AS40" s="823"/>
      <c r="AT40" s="823"/>
      <c r="AU40" s="823"/>
      <c r="AV40" s="823"/>
      <c r="AW40" s="823"/>
      <c r="AX40" s="823"/>
      <c r="AY40" s="823"/>
      <c r="AZ40" s="823"/>
      <c r="BA40" s="823"/>
      <c r="BB40" s="823"/>
      <c r="BC40" s="823"/>
      <c r="BD40" s="823"/>
      <c r="BE40" s="824"/>
      <c r="BF40" s="132"/>
      <c r="BG40" s="132"/>
      <c r="BH40" s="132"/>
      <c r="BI40" s="132"/>
      <c r="BJ40" s="132"/>
      <c r="BL40" s="133"/>
      <c r="BM40" s="134"/>
      <c r="BN40" s="134"/>
    </row>
    <row r="41" spans="2:66" s="135" customFormat="1" ht="48" customHeight="1" thickBot="1" x14ac:dyDescent="1.1000000000000001">
      <c r="B41" s="825" t="s">
        <v>86</v>
      </c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6"/>
      <c r="R41" s="826"/>
      <c r="S41" s="826"/>
      <c r="T41" s="826"/>
      <c r="U41" s="826"/>
      <c r="V41" s="826"/>
      <c r="W41" s="827"/>
      <c r="X41" s="827"/>
      <c r="Y41" s="827"/>
      <c r="Z41" s="827"/>
      <c r="AA41" s="827"/>
      <c r="AB41" s="827"/>
      <c r="AC41" s="827"/>
      <c r="AD41" s="827"/>
      <c r="AE41" s="827"/>
      <c r="AF41" s="827"/>
      <c r="AG41" s="827"/>
      <c r="AH41" s="827"/>
      <c r="AI41" s="827"/>
      <c r="AJ41" s="827"/>
      <c r="AK41" s="827"/>
      <c r="AL41" s="827"/>
      <c r="AM41" s="827"/>
      <c r="AN41" s="827"/>
      <c r="AO41" s="827"/>
      <c r="AP41" s="827"/>
      <c r="AQ41" s="827"/>
      <c r="AR41" s="827"/>
      <c r="AS41" s="827"/>
      <c r="AT41" s="827"/>
      <c r="AU41" s="827"/>
      <c r="AV41" s="827"/>
      <c r="AW41" s="827"/>
      <c r="AX41" s="827"/>
      <c r="AY41" s="827"/>
      <c r="AZ41" s="827"/>
      <c r="BA41" s="827"/>
      <c r="BB41" s="826"/>
      <c r="BC41" s="826"/>
      <c r="BD41" s="826"/>
      <c r="BE41" s="828"/>
      <c r="BF41" s="60"/>
      <c r="BG41" s="60"/>
      <c r="BH41" s="60"/>
      <c r="BI41" s="60"/>
      <c r="BJ41" s="60"/>
      <c r="BL41" s="136"/>
      <c r="BM41" s="137"/>
      <c r="BN41" s="137"/>
    </row>
    <row r="42" spans="2:66" s="138" customFormat="1" ht="50.1" customHeight="1" x14ac:dyDescent="0.5">
      <c r="B42" s="139" t="s">
        <v>87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808" t="s">
        <v>88</v>
      </c>
      <c r="U42" s="809"/>
      <c r="V42" s="810"/>
      <c r="W42" s="811"/>
      <c r="X42" s="812"/>
      <c r="Y42" s="812"/>
      <c r="Z42" s="812"/>
      <c r="AA42" s="812"/>
      <c r="AB42" s="812"/>
      <c r="AC42" s="812"/>
      <c r="AD42" s="813"/>
      <c r="AE42" s="75"/>
      <c r="AF42" s="76"/>
      <c r="AG42" s="76"/>
      <c r="AH42" s="76"/>
      <c r="AI42" s="76"/>
      <c r="AJ42" s="76"/>
      <c r="AK42" s="76"/>
      <c r="AL42" s="76"/>
      <c r="AM42" s="77"/>
      <c r="AN42" s="77"/>
      <c r="AO42" s="68"/>
      <c r="AP42" s="79"/>
      <c r="AQ42" s="80"/>
      <c r="AR42" s="80"/>
      <c r="AS42" s="81"/>
      <c r="AT42" s="72"/>
      <c r="AU42" s="70"/>
      <c r="AV42" s="70"/>
      <c r="AW42" s="71"/>
      <c r="AX42" s="72"/>
      <c r="AY42" s="70"/>
      <c r="AZ42" s="70"/>
      <c r="BA42" s="141"/>
      <c r="BB42" s="72">
        <f>SUM(BC42:BE42)</f>
        <v>0</v>
      </c>
      <c r="BC42" s="70">
        <f>AH42/18</f>
        <v>0</v>
      </c>
      <c r="BD42" s="70">
        <f>AJ42/18</f>
        <v>0</v>
      </c>
      <c r="BE42" s="71">
        <f>AL42/18</f>
        <v>0</v>
      </c>
    </row>
    <row r="43" spans="2:66" s="62" customFormat="1" ht="85.5" customHeight="1" x14ac:dyDescent="0.45">
      <c r="B43" s="142" t="s">
        <v>89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796" t="s">
        <v>90</v>
      </c>
      <c r="U43" s="797"/>
      <c r="V43" s="144"/>
      <c r="W43" s="798" t="s">
        <v>24</v>
      </c>
      <c r="X43" s="799"/>
      <c r="Y43" s="799"/>
      <c r="Z43" s="799"/>
      <c r="AA43" s="799"/>
      <c r="AB43" s="799"/>
      <c r="AC43" s="799"/>
      <c r="AD43" s="800"/>
      <c r="AE43" s="75">
        <v>7.5</v>
      </c>
      <c r="AF43" s="76">
        <f t="shared" ref="AF43:AF61" si="5">AE43*30</f>
        <v>225</v>
      </c>
      <c r="AG43" s="76">
        <f t="shared" ref="AG43:AG61" si="6">AH43+AJ43+AL43</f>
        <v>108</v>
      </c>
      <c r="AH43" s="76">
        <v>36</v>
      </c>
      <c r="AI43" s="76"/>
      <c r="AJ43" s="76"/>
      <c r="AK43" s="76"/>
      <c r="AL43" s="76">
        <v>72</v>
      </c>
      <c r="AM43" s="77"/>
      <c r="AN43" s="77"/>
      <c r="AO43" s="78">
        <f t="shared" ref="AO43:AO57" si="7">AF43-AG43</f>
        <v>117</v>
      </c>
      <c r="AP43" s="79">
        <v>2</v>
      </c>
      <c r="AQ43" s="80"/>
      <c r="AR43" s="80">
        <v>2</v>
      </c>
      <c r="AS43" s="104"/>
      <c r="AT43" s="82"/>
      <c r="AU43" s="80">
        <v>2</v>
      </c>
      <c r="AV43" s="80"/>
      <c r="AW43" s="145"/>
      <c r="AX43" s="82"/>
      <c r="AY43" s="80"/>
      <c r="AZ43" s="80"/>
      <c r="BA43" s="146"/>
      <c r="BB43" s="147">
        <f>SUM(BC43:BE43)</f>
        <v>6</v>
      </c>
      <c r="BC43" s="148">
        <f>AH43/18</f>
        <v>2</v>
      </c>
      <c r="BD43" s="148">
        <f>AJ43/18</f>
        <v>0</v>
      </c>
      <c r="BE43" s="145">
        <f>AL43/18</f>
        <v>4</v>
      </c>
    </row>
    <row r="44" spans="2:66" s="62" customFormat="1" ht="111" customHeight="1" x14ac:dyDescent="0.45">
      <c r="B44" s="142" t="s">
        <v>91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806" t="s">
        <v>92</v>
      </c>
      <c r="U44" s="797"/>
      <c r="V44" s="144"/>
      <c r="W44" s="798" t="s">
        <v>24</v>
      </c>
      <c r="X44" s="799"/>
      <c r="Y44" s="799"/>
      <c r="Z44" s="799"/>
      <c r="AA44" s="799"/>
      <c r="AB44" s="799"/>
      <c r="AC44" s="799"/>
      <c r="AD44" s="800"/>
      <c r="AE44" s="75">
        <v>7.5</v>
      </c>
      <c r="AF44" s="76">
        <f t="shared" si="5"/>
        <v>225</v>
      </c>
      <c r="AG44" s="76">
        <f t="shared" si="6"/>
        <v>108</v>
      </c>
      <c r="AH44" s="76">
        <v>36</v>
      </c>
      <c r="AI44" s="76"/>
      <c r="AJ44" s="76"/>
      <c r="AK44" s="76"/>
      <c r="AL44" s="76">
        <v>72</v>
      </c>
      <c r="AM44" s="77"/>
      <c r="AN44" s="77"/>
      <c r="AO44" s="78">
        <f t="shared" si="7"/>
        <v>117</v>
      </c>
      <c r="AP44" s="79">
        <v>2</v>
      </c>
      <c r="AQ44" s="80"/>
      <c r="AR44" s="80">
        <v>2</v>
      </c>
      <c r="AS44" s="104"/>
      <c r="AT44" s="82"/>
      <c r="AU44" s="80">
        <v>2</v>
      </c>
      <c r="AV44" s="80"/>
      <c r="AW44" s="145"/>
      <c r="AX44" s="82"/>
      <c r="AY44" s="80"/>
      <c r="AZ44" s="80"/>
      <c r="BA44" s="146"/>
      <c r="BB44" s="147">
        <f>SUM(BC44:BE44)</f>
        <v>6</v>
      </c>
      <c r="BC44" s="148">
        <f>AH44/18</f>
        <v>2</v>
      </c>
      <c r="BD44" s="148">
        <f>AJ44/18</f>
        <v>0</v>
      </c>
      <c r="BE44" s="145">
        <f>AL44/18</f>
        <v>4</v>
      </c>
    </row>
    <row r="45" spans="2:66" s="62" customFormat="1" ht="132.75" customHeight="1" x14ac:dyDescent="0.45">
      <c r="B45" s="142" t="s">
        <v>93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796" t="s">
        <v>94</v>
      </c>
      <c r="U45" s="797"/>
      <c r="V45" s="144"/>
      <c r="W45" s="798" t="s">
        <v>24</v>
      </c>
      <c r="X45" s="799"/>
      <c r="Y45" s="799"/>
      <c r="Z45" s="799"/>
      <c r="AA45" s="799"/>
      <c r="AB45" s="799"/>
      <c r="AC45" s="799"/>
      <c r="AD45" s="800"/>
      <c r="AE45" s="75">
        <v>7.5</v>
      </c>
      <c r="AF45" s="76">
        <f t="shared" si="5"/>
        <v>225</v>
      </c>
      <c r="AG45" s="76">
        <f t="shared" si="6"/>
        <v>108</v>
      </c>
      <c r="AH45" s="76">
        <v>36</v>
      </c>
      <c r="AI45" s="76"/>
      <c r="AJ45" s="76"/>
      <c r="AK45" s="76"/>
      <c r="AL45" s="76">
        <v>72</v>
      </c>
      <c r="AM45" s="77"/>
      <c r="AN45" s="77"/>
      <c r="AO45" s="78">
        <f t="shared" si="7"/>
        <v>117</v>
      </c>
      <c r="AP45" s="79">
        <v>2</v>
      </c>
      <c r="AQ45" s="80"/>
      <c r="AR45" s="80">
        <v>2</v>
      </c>
      <c r="AS45" s="104"/>
      <c r="AT45" s="82"/>
      <c r="AU45" s="80">
        <v>2</v>
      </c>
      <c r="AV45" s="80"/>
      <c r="AW45" s="145"/>
      <c r="AX45" s="82"/>
      <c r="AY45" s="80"/>
      <c r="AZ45" s="80"/>
      <c r="BA45" s="146"/>
      <c r="BB45" s="147">
        <f>SUM(BC45:BE45)</f>
        <v>6</v>
      </c>
      <c r="BC45" s="148">
        <f>AH45/18</f>
        <v>2</v>
      </c>
      <c r="BD45" s="148">
        <f>AJ45/18</f>
        <v>0</v>
      </c>
      <c r="BE45" s="145">
        <f>AL45/18</f>
        <v>4</v>
      </c>
    </row>
    <row r="46" spans="2:66" s="62" customFormat="1" ht="50.1" customHeight="1" x14ac:dyDescent="0.45">
      <c r="B46" s="142" t="s">
        <v>95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796" t="s">
        <v>96</v>
      </c>
      <c r="U46" s="806"/>
      <c r="V46" s="807"/>
      <c r="W46" s="798"/>
      <c r="X46" s="799"/>
      <c r="Y46" s="799"/>
      <c r="Z46" s="799"/>
      <c r="AA46" s="799"/>
      <c r="AB46" s="799"/>
      <c r="AC46" s="799"/>
      <c r="AD46" s="800"/>
      <c r="AE46" s="75"/>
      <c r="AF46" s="76"/>
      <c r="AG46" s="76"/>
      <c r="AH46" s="76"/>
      <c r="AI46" s="76"/>
      <c r="AJ46" s="76"/>
      <c r="AK46" s="76"/>
      <c r="AL46" s="76"/>
      <c r="AM46" s="77"/>
      <c r="AN46" s="77"/>
      <c r="AO46" s="78"/>
      <c r="AP46" s="79"/>
      <c r="AQ46" s="80"/>
      <c r="AR46" s="80"/>
      <c r="AS46" s="104"/>
      <c r="AT46" s="82"/>
      <c r="AU46" s="80"/>
      <c r="AV46" s="80"/>
      <c r="AW46" s="145"/>
      <c r="AX46" s="82"/>
      <c r="AY46" s="80"/>
      <c r="AZ46" s="80"/>
      <c r="BA46" s="146"/>
      <c r="BB46" s="147">
        <f>SUM(BC46:BE46)</f>
        <v>0</v>
      </c>
      <c r="BC46" s="148">
        <f>AH46/18</f>
        <v>0</v>
      </c>
      <c r="BD46" s="148">
        <f>AJ46/18</f>
        <v>0</v>
      </c>
      <c r="BE46" s="145">
        <f>AL46/18</f>
        <v>0</v>
      </c>
    </row>
    <row r="47" spans="2:66" s="62" customFormat="1" ht="83.25" customHeight="1" x14ac:dyDescent="0.45">
      <c r="B47" s="142" t="s">
        <v>97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796" t="s">
        <v>98</v>
      </c>
      <c r="U47" s="797"/>
      <c r="V47" s="144"/>
      <c r="W47" s="798" t="s">
        <v>24</v>
      </c>
      <c r="X47" s="799"/>
      <c r="Y47" s="799"/>
      <c r="Z47" s="799"/>
      <c r="AA47" s="799"/>
      <c r="AB47" s="799"/>
      <c r="AC47" s="799"/>
      <c r="AD47" s="800"/>
      <c r="AE47" s="75">
        <v>4</v>
      </c>
      <c r="AF47" s="76">
        <f t="shared" si="5"/>
        <v>120</v>
      </c>
      <c r="AG47" s="76">
        <f t="shared" si="6"/>
        <v>54</v>
      </c>
      <c r="AH47" s="76">
        <v>27</v>
      </c>
      <c r="AI47" s="76"/>
      <c r="AJ47" s="76">
        <v>18</v>
      </c>
      <c r="AK47" s="76"/>
      <c r="AL47" s="76">
        <v>9</v>
      </c>
      <c r="AM47" s="77"/>
      <c r="AN47" s="77"/>
      <c r="AO47" s="78">
        <f t="shared" si="7"/>
        <v>66</v>
      </c>
      <c r="AP47" s="79">
        <v>2</v>
      </c>
      <c r="AQ47" s="80"/>
      <c r="AR47" s="80">
        <v>2</v>
      </c>
      <c r="AS47" s="104"/>
      <c r="AT47" s="82"/>
      <c r="AU47" s="80"/>
      <c r="AV47" s="80"/>
      <c r="AW47" s="145"/>
      <c r="AX47" s="82"/>
      <c r="AY47" s="80"/>
      <c r="AZ47" s="80"/>
      <c r="BA47" s="146"/>
      <c r="BB47" s="147">
        <f t="shared" ref="BB47:BB57" si="8">SUM(BC47:BE47)</f>
        <v>3</v>
      </c>
      <c r="BC47" s="148">
        <f t="shared" ref="BC47:BC57" si="9">AH47/18</f>
        <v>1.5</v>
      </c>
      <c r="BD47" s="148">
        <f t="shared" ref="BD47:BD57" si="10">AJ47/18</f>
        <v>1</v>
      </c>
      <c r="BE47" s="145">
        <f t="shared" ref="BE47:BE57" si="11">AL47/18</f>
        <v>0.5</v>
      </c>
    </row>
    <row r="48" spans="2:66" s="62" customFormat="1" ht="104.25" customHeight="1" x14ac:dyDescent="0.45">
      <c r="B48" s="142" t="s">
        <v>99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796" t="s">
        <v>100</v>
      </c>
      <c r="U48" s="797"/>
      <c r="V48" s="144"/>
      <c r="W48" s="798" t="s">
        <v>24</v>
      </c>
      <c r="X48" s="799"/>
      <c r="Y48" s="799"/>
      <c r="Z48" s="799"/>
      <c r="AA48" s="799"/>
      <c r="AB48" s="799"/>
      <c r="AC48" s="799"/>
      <c r="AD48" s="800"/>
      <c r="AE48" s="75">
        <v>4</v>
      </c>
      <c r="AF48" s="76">
        <f t="shared" si="5"/>
        <v>120</v>
      </c>
      <c r="AG48" s="76">
        <f t="shared" si="6"/>
        <v>54</v>
      </c>
      <c r="AH48" s="76">
        <v>27</v>
      </c>
      <c r="AI48" s="76"/>
      <c r="AJ48" s="76">
        <v>18</v>
      </c>
      <c r="AK48" s="76"/>
      <c r="AL48" s="76">
        <v>9</v>
      </c>
      <c r="AM48" s="77"/>
      <c r="AN48" s="77"/>
      <c r="AO48" s="78">
        <f t="shared" si="7"/>
        <v>66</v>
      </c>
      <c r="AP48" s="79">
        <v>2</v>
      </c>
      <c r="AQ48" s="80"/>
      <c r="AR48" s="80">
        <v>2</v>
      </c>
      <c r="AS48" s="104"/>
      <c r="AT48" s="82"/>
      <c r="AU48" s="80"/>
      <c r="AV48" s="80"/>
      <c r="AW48" s="145"/>
      <c r="AX48" s="82"/>
      <c r="AY48" s="80"/>
      <c r="AZ48" s="80"/>
      <c r="BA48" s="146"/>
      <c r="BB48" s="147">
        <f t="shared" si="8"/>
        <v>3</v>
      </c>
      <c r="BC48" s="148">
        <f t="shared" si="9"/>
        <v>1.5</v>
      </c>
      <c r="BD48" s="148">
        <f t="shared" si="10"/>
        <v>1</v>
      </c>
      <c r="BE48" s="145">
        <f t="shared" si="11"/>
        <v>0.5</v>
      </c>
    </row>
    <row r="49" spans="2:66" s="62" customFormat="1" ht="87" customHeight="1" x14ac:dyDescent="0.45">
      <c r="B49" s="142" t="s">
        <v>101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796" t="s">
        <v>102</v>
      </c>
      <c r="U49" s="797"/>
      <c r="V49" s="144"/>
      <c r="W49" s="798" t="s">
        <v>24</v>
      </c>
      <c r="X49" s="799"/>
      <c r="Y49" s="799"/>
      <c r="Z49" s="799"/>
      <c r="AA49" s="799"/>
      <c r="AB49" s="799"/>
      <c r="AC49" s="799"/>
      <c r="AD49" s="800"/>
      <c r="AE49" s="75">
        <v>4</v>
      </c>
      <c r="AF49" s="76">
        <f t="shared" si="5"/>
        <v>120</v>
      </c>
      <c r="AG49" s="76">
        <f t="shared" si="6"/>
        <v>54</v>
      </c>
      <c r="AH49" s="76">
        <v>27</v>
      </c>
      <c r="AI49" s="76"/>
      <c r="AJ49" s="76">
        <v>18</v>
      </c>
      <c r="AK49" s="76"/>
      <c r="AL49" s="76">
        <v>9</v>
      </c>
      <c r="AM49" s="77"/>
      <c r="AN49" s="77"/>
      <c r="AO49" s="78">
        <f t="shared" si="7"/>
        <v>66</v>
      </c>
      <c r="AP49" s="79">
        <v>2</v>
      </c>
      <c r="AQ49" s="80"/>
      <c r="AR49" s="80">
        <v>2</v>
      </c>
      <c r="AS49" s="104"/>
      <c r="AT49" s="82"/>
      <c r="AU49" s="80"/>
      <c r="AV49" s="80"/>
      <c r="AW49" s="145"/>
      <c r="AX49" s="82"/>
      <c r="AY49" s="80"/>
      <c r="AZ49" s="80"/>
      <c r="BA49" s="146"/>
      <c r="BB49" s="147">
        <f t="shared" si="8"/>
        <v>3</v>
      </c>
      <c r="BC49" s="148">
        <f t="shared" si="9"/>
        <v>1.5</v>
      </c>
      <c r="BD49" s="148">
        <f t="shared" si="10"/>
        <v>1</v>
      </c>
      <c r="BE49" s="145">
        <f t="shared" si="11"/>
        <v>0.5</v>
      </c>
    </row>
    <row r="50" spans="2:66" s="62" customFormat="1" ht="50.1" customHeight="1" x14ac:dyDescent="0.45">
      <c r="B50" s="142" t="s">
        <v>103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796" t="s">
        <v>104</v>
      </c>
      <c r="U50" s="806"/>
      <c r="V50" s="807"/>
      <c r="W50" s="798"/>
      <c r="X50" s="799"/>
      <c r="Y50" s="799"/>
      <c r="Z50" s="799"/>
      <c r="AA50" s="799"/>
      <c r="AB50" s="799"/>
      <c r="AC50" s="799"/>
      <c r="AD50" s="800"/>
      <c r="AE50" s="75"/>
      <c r="AF50" s="76"/>
      <c r="AG50" s="76"/>
      <c r="AH50" s="76"/>
      <c r="AI50" s="76"/>
      <c r="AJ50" s="76"/>
      <c r="AK50" s="76"/>
      <c r="AL50" s="76"/>
      <c r="AM50" s="77"/>
      <c r="AN50" s="77"/>
      <c r="AO50" s="78"/>
      <c r="AP50" s="79"/>
      <c r="AQ50" s="80"/>
      <c r="AR50" s="80"/>
      <c r="AS50" s="104"/>
      <c r="AT50" s="82"/>
      <c r="AU50" s="80"/>
      <c r="AV50" s="80"/>
      <c r="AW50" s="145"/>
      <c r="AX50" s="82"/>
      <c r="AY50" s="80"/>
      <c r="AZ50" s="80"/>
      <c r="BA50" s="146"/>
      <c r="BB50" s="147">
        <f t="shared" si="8"/>
        <v>0</v>
      </c>
      <c r="BC50" s="148">
        <f t="shared" si="9"/>
        <v>0</v>
      </c>
      <c r="BD50" s="148">
        <f t="shared" si="10"/>
        <v>0</v>
      </c>
      <c r="BE50" s="145">
        <f t="shared" si="11"/>
        <v>0</v>
      </c>
    </row>
    <row r="51" spans="2:66" s="62" customFormat="1" ht="76.5" customHeight="1" x14ac:dyDescent="0.45">
      <c r="B51" s="142" t="s">
        <v>105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796" t="s">
        <v>106</v>
      </c>
      <c r="U51" s="797"/>
      <c r="V51" s="144"/>
      <c r="W51" s="798" t="s">
        <v>24</v>
      </c>
      <c r="X51" s="799"/>
      <c r="Y51" s="799"/>
      <c r="Z51" s="799"/>
      <c r="AA51" s="799"/>
      <c r="AB51" s="799"/>
      <c r="AC51" s="799"/>
      <c r="AD51" s="800"/>
      <c r="AE51" s="75">
        <v>4</v>
      </c>
      <c r="AF51" s="76">
        <f t="shared" si="5"/>
        <v>120</v>
      </c>
      <c r="AG51" s="76">
        <f t="shared" si="6"/>
        <v>54</v>
      </c>
      <c r="AH51" s="76">
        <v>36</v>
      </c>
      <c r="AI51" s="76"/>
      <c r="AJ51" s="76">
        <v>18</v>
      </c>
      <c r="AK51" s="76"/>
      <c r="AL51" s="76"/>
      <c r="AM51" s="77"/>
      <c r="AN51" s="77"/>
      <c r="AO51" s="78">
        <f t="shared" si="7"/>
        <v>66</v>
      </c>
      <c r="AP51" s="79">
        <v>2</v>
      </c>
      <c r="AQ51" s="80"/>
      <c r="AR51" s="80">
        <v>2</v>
      </c>
      <c r="AS51" s="104"/>
      <c r="AT51" s="82"/>
      <c r="AU51" s="80"/>
      <c r="AV51" s="80"/>
      <c r="AW51" s="145"/>
      <c r="AX51" s="82"/>
      <c r="AY51" s="80"/>
      <c r="AZ51" s="80"/>
      <c r="BA51" s="146"/>
      <c r="BB51" s="147">
        <f t="shared" si="8"/>
        <v>3</v>
      </c>
      <c r="BC51" s="148">
        <f t="shared" si="9"/>
        <v>2</v>
      </c>
      <c r="BD51" s="148">
        <f t="shared" si="10"/>
        <v>1</v>
      </c>
      <c r="BE51" s="145">
        <f t="shared" si="11"/>
        <v>0</v>
      </c>
    </row>
    <row r="52" spans="2:66" s="62" customFormat="1" ht="96.75" customHeight="1" x14ac:dyDescent="0.45">
      <c r="B52" s="142" t="s">
        <v>107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796" t="s">
        <v>108</v>
      </c>
      <c r="U52" s="797"/>
      <c r="V52" s="144"/>
      <c r="W52" s="798" t="s">
        <v>24</v>
      </c>
      <c r="X52" s="799"/>
      <c r="Y52" s="799"/>
      <c r="Z52" s="799"/>
      <c r="AA52" s="799"/>
      <c r="AB52" s="799"/>
      <c r="AC52" s="799"/>
      <c r="AD52" s="800"/>
      <c r="AE52" s="75">
        <v>4</v>
      </c>
      <c r="AF52" s="76">
        <f t="shared" si="5"/>
        <v>120</v>
      </c>
      <c r="AG52" s="76">
        <f t="shared" si="6"/>
        <v>54</v>
      </c>
      <c r="AH52" s="76">
        <v>36</v>
      </c>
      <c r="AI52" s="76"/>
      <c r="AJ52" s="76">
        <v>18</v>
      </c>
      <c r="AK52" s="76"/>
      <c r="AL52" s="76"/>
      <c r="AM52" s="77"/>
      <c r="AN52" s="77"/>
      <c r="AO52" s="78">
        <f t="shared" si="7"/>
        <v>66</v>
      </c>
      <c r="AP52" s="79">
        <v>2</v>
      </c>
      <c r="AQ52" s="80"/>
      <c r="AR52" s="80">
        <v>2</v>
      </c>
      <c r="AS52" s="104"/>
      <c r="AT52" s="82"/>
      <c r="AU52" s="80"/>
      <c r="AV52" s="80"/>
      <c r="AW52" s="145"/>
      <c r="AX52" s="82"/>
      <c r="AY52" s="80"/>
      <c r="AZ52" s="80"/>
      <c r="BA52" s="146"/>
      <c r="BB52" s="147">
        <f t="shared" si="8"/>
        <v>3</v>
      </c>
      <c r="BC52" s="148">
        <f t="shared" si="9"/>
        <v>2</v>
      </c>
      <c r="BD52" s="148">
        <f t="shared" si="10"/>
        <v>1</v>
      </c>
      <c r="BE52" s="145">
        <f t="shared" si="11"/>
        <v>0</v>
      </c>
    </row>
    <row r="53" spans="2:66" s="62" customFormat="1" ht="80.25" customHeight="1" x14ac:dyDescent="0.45">
      <c r="B53" s="142" t="s">
        <v>109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796" t="s">
        <v>110</v>
      </c>
      <c r="U53" s="797"/>
      <c r="V53" s="144"/>
      <c r="W53" s="798" t="s">
        <v>24</v>
      </c>
      <c r="X53" s="799"/>
      <c r="Y53" s="799"/>
      <c r="Z53" s="799"/>
      <c r="AA53" s="799"/>
      <c r="AB53" s="799"/>
      <c r="AC53" s="799"/>
      <c r="AD53" s="800"/>
      <c r="AE53" s="75">
        <v>4</v>
      </c>
      <c r="AF53" s="76">
        <f t="shared" si="5"/>
        <v>120</v>
      </c>
      <c r="AG53" s="76">
        <f t="shared" si="6"/>
        <v>54</v>
      </c>
      <c r="AH53" s="76">
        <v>36</v>
      </c>
      <c r="AI53" s="76"/>
      <c r="AJ53" s="76">
        <v>18</v>
      </c>
      <c r="AK53" s="76"/>
      <c r="AL53" s="76"/>
      <c r="AM53" s="77"/>
      <c r="AN53" s="77"/>
      <c r="AO53" s="78">
        <f t="shared" si="7"/>
        <v>66</v>
      </c>
      <c r="AP53" s="79">
        <v>2</v>
      </c>
      <c r="AQ53" s="80"/>
      <c r="AR53" s="80">
        <v>2</v>
      </c>
      <c r="AS53" s="104"/>
      <c r="AT53" s="82"/>
      <c r="AU53" s="80"/>
      <c r="AV53" s="80"/>
      <c r="AW53" s="145"/>
      <c r="AX53" s="82"/>
      <c r="AY53" s="80"/>
      <c r="AZ53" s="80"/>
      <c r="BA53" s="146"/>
      <c r="BB53" s="147">
        <f t="shared" si="8"/>
        <v>3</v>
      </c>
      <c r="BC53" s="148">
        <f t="shared" si="9"/>
        <v>2</v>
      </c>
      <c r="BD53" s="148">
        <f t="shared" si="10"/>
        <v>1</v>
      </c>
      <c r="BE53" s="145">
        <f t="shared" si="11"/>
        <v>0</v>
      </c>
    </row>
    <row r="54" spans="2:66" s="62" customFormat="1" ht="50.1" customHeight="1" x14ac:dyDescent="0.45">
      <c r="B54" s="142" t="s">
        <v>111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796" t="s">
        <v>112</v>
      </c>
      <c r="U54" s="806"/>
      <c r="V54" s="807"/>
      <c r="W54" s="798"/>
      <c r="X54" s="799"/>
      <c r="Y54" s="799"/>
      <c r="Z54" s="799"/>
      <c r="AA54" s="799"/>
      <c r="AB54" s="799"/>
      <c r="AC54" s="799"/>
      <c r="AD54" s="800"/>
      <c r="AE54" s="75"/>
      <c r="AF54" s="76"/>
      <c r="AG54" s="76"/>
      <c r="AH54" s="76"/>
      <c r="AI54" s="76"/>
      <c r="AJ54" s="76"/>
      <c r="AK54" s="76"/>
      <c r="AL54" s="76"/>
      <c r="AM54" s="77"/>
      <c r="AN54" s="77"/>
      <c r="AO54" s="78"/>
      <c r="AP54" s="79"/>
      <c r="AQ54" s="80"/>
      <c r="AR54" s="80"/>
      <c r="AS54" s="104"/>
      <c r="AT54" s="82"/>
      <c r="AU54" s="80"/>
      <c r="AV54" s="80"/>
      <c r="AW54" s="145"/>
      <c r="AX54" s="82"/>
      <c r="AY54" s="80"/>
      <c r="AZ54" s="80"/>
      <c r="BA54" s="146"/>
      <c r="BB54" s="147">
        <f t="shared" si="8"/>
        <v>0</v>
      </c>
      <c r="BC54" s="148">
        <f t="shared" si="9"/>
        <v>0</v>
      </c>
      <c r="BD54" s="148">
        <f t="shared" si="10"/>
        <v>0</v>
      </c>
      <c r="BE54" s="145">
        <f t="shared" si="11"/>
        <v>0</v>
      </c>
    </row>
    <row r="55" spans="2:66" s="62" customFormat="1" ht="102.75" customHeight="1" x14ac:dyDescent="0.45">
      <c r="B55" s="142" t="s">
        <v>113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796" t="s">
        <v>114</v>
      </c>
      <c r="U55" s="797"/>
      <c r="V55" s="144"/>
      <c r="W55" s="798" t="s">
        <v>24</v>
      </c>
      <c r="X55" s="799"/>
      <c r="Y55" s="799"/>
      <c r="Z55" s="799"/>
      <c r="AA55" s="799"/>
      <c r="AB55" s="799"/>
      <c r="AC55" s="799"/>
      <c r="AD55" s="800"/>
      <c r="AE55" s="75">
        <v>3.5</v>
      </c>
      <c r="AF55" s="76">
        <f t="shared" si="5"/>
        <v>105</v>
      </c>
      <c r="AG55" s="76">
        <f t="shared" si="6"/>
        <v>54</v>
      </c>
      <c r="AH55" s="76">
        <v>36</v>
      </c>
      <c r="AI55" s="76"/>
      <c r="AJ55" s="76"/>
      <c r="AK55" s="76"/>
      <c r="AL55" s="76">
        <v>18</v>
      </c>
      <c r="AM55" s="77"/>
      <c r="AN55" s="77"/>
      <c r="AO55" s="78">
        <f t="shared" si="7"/>
        <v>51</v>
      </c>
      <c r="AP55" s="79"/>
      <c r="AQ55" s="80">
        <v>2</v>
      </c>
      <c r="AR55" s="80">
        <v>2</v>
      </c>
      <c r="AS55" s="104"/>
      <c r="AT55" s="82"/>
      <c r="AU55" s="80">
        <v>2</v>
      </c>
      <c r="AV55" s="80"/>
      <c r="AW55" s="81"/>
      <c r="AX55" s="82"/>
      <c r="AY55" s="80"/>
      <c r="AZ55" s="80"/>
      <c r="BA55" s="146"/>
      <c r="BB55" s="147">
        <f t="shared" si="8"/>
        <v>3</v>
      </c>
      <c r="BC55" s="148">
        <f t="shared" si="9"/>
        <v>2</v>
      </c>
      <c r="BD55" s="148">
        <f t="shared" si="10"/>
        <v>0</v>
      </c>
      <c r="BE55" s="145">
        <f t="shared" si="11"/>
        <v>1</v>
      </c>
    </row>
    <row r="56" spans="2:66" s="62" customFormat="1" ht="89.25" customHeight="1" x14ac:dyDescent="0.45">
      <c r="B56" s="142" t="s">
        <v>115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796" t="s">
        <v>116</v>
      </c>
      <c r="U56" s="797"/>
      <c r="V56" s="144"/>
      <c r="W56" s="798" t="s">
        <v>24</v>
      </c>
      <c r="X56" s="799"/>
      <c r="Y56" s="799"/>
      <c r="Z56" s="799"/>
      <c r="AA56" s="799"/>
      <c r="AB56" s="799"/>
      <c r="AC56" s="799"/>
      <c r="AD56" s="800"/>
      <c r="AE56" s="75">
        <v>3.5</v>
      </c>
      <c r="AF56" s="76">
        <f t="shared" si="5"/>
        <v>105</v>
      </c>
      <c r="AG56" s="76">
        <f t="shared" si="6"/>
        <v>54</v>
      </c>
      <c r="AH56" s="76">
        <v>36</v>
      </c>
      <c r="AI56" s="76"/>
      <c r="AJ56" s="76"/>
      <c r="AK56" s="76"/>
      <c r="AL56" s="76">
        <v>18</v>
      </c>
      <c r="AM56" s="77"/>
      <c r="AN56" s="77"/>
      <c r="AO56" s="78">
        <f t="shared" si="7"/>
        <v>51</v>
      </c>
      <c r="AP56" s="79"/>
      <c r="AQ56" s="80">
        <v>2</v>
      </c>
      <c r="AR56" s="80">
        <v>2</v>
      </c>
      <c r="AS56" s="104"/>
      <c r="AT56" s="82"/>
      <c r="AU56" s="80">
        <v>2</v>
      </c>
      <c r="AV56" s="80"/>
      <c r="AW56" s="104"/>
      <c r="AX56" s="82"/>
      <c r="AY56" s="80"/>
      <c r="AZ56" s="80"/>
      <c r="BA56" s="146"/>
      <c r="BB56" s="147">
        <f t="shared" si="8"/>
        <v>3</v>
      </c>
      <c r="BC56" s="148">
        <f t="shared" si="9"/>
        <v>2</v>
      </c>
      <c r="BD56" s="148">
        <f t="shared" si="10"/>
        <v>0</v>
      </c>
      <c r="BE56" s="145">
        <f t="shared" si="11"/>
        <v>1</v>
      </c>
    </row>
    <row r="57" spans="2:66" s="62" customFormat="1" ht="93" customHeight="1" x14ac:dyDescent="0.45">
      <c r="B57" s="142" t="s">
        <v>117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796" t="s">
        <v>118</v>
      </c>
      <c r="U57" s="797"/>
      <c r="V57" s="144"/>
      <c r="W57" s="798" t="s">
        <v>24</v>
      </c>
      <c r="X57" s="799"/>
      <c r="Y57" s="799"/>
      <c r="Z57" s="799"/>
      <c r="AA57" s="799"/>
      <c r="AB57" s="799"/>
      <c r="AC57" s="799"/>
      <c r="AD57" s="800"/>
      <c r="AE57" s="149">
        <v>3.5</v>
      </c>
      <c r="AF57" s="150">
        <f t="shared" si="5"/>
        <v>105</v>
      </c>
      <c r="AG57" s="150">
        <f t="shared" si="6"/>
        <v>54</v>
      </c>
      <c r="AH57" s="150">
        <v>36</v>
      </c>
      <c r="AI57" s="150"/>
      <c r="AJ57" s="150"/>
      <c r="AK57" s="150"/>
      <c r="AL57" s="150">
        <v>18</v>
      </c>
      <c r="AM57" s="151"/>
      <c r="AN57" s="151"/>
      <c r="AO57" s="152">
        <f t="shared" si="7"/>
        <v>51</v>
      </c>
      <c r="AP57" s="153"/>
      <c r="AQ57" s="148">
        <v>2</v>
      </c>
      <c r="AR57" s="148">
        <v>2</v>
      </c>
      <c r="AS57" s="146"/>
      <c r="AT57" s="147"/>
      <c r="AU57" s="148">
        <v>2</v>
      </c>
      <c r="AV57" s="148"/>
      <c r="AW57" s="146"/>
      <c r="AX57" s="147"/>
      <c r="AY57" s="148"/>
      <c r="AZ57" s="148"/>
      <c r="BA57" s="146"/>
      <c r="BB57" s="147">
        <f t="shared" si="8"/>
        <v>3</v>
      </c>
      <c r="BC57" s="148">
        <f t="shared" si="9"/>
        <v>2</v>
      </c>
      <c r="BD57" s="148">
        <f t="shared" si="10"/>
        <v>0</v>
      </c>
      <c r="BE57" s="145">
        <f t="shared" si="11"/>
        <v>1</v>
      </c>
    </row>
    <row r="58" spans="2:66" s="62" customFormat="1" ht="50.1" customHeight="1" x14ac:dyDescent="0.45">
      <c r="B58" s="142" t="s">
        <v>119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796" t="s">
        <v>120</v>
      </c>
      <c r="U58" s="806"/>
      <c r="V58" s="807"/>
      <c r="W58" s="798"/>
      <c r="X58" s="799"/>
      <c r="Y58" s="799"/>
      <c r="Z58" s="799"/>
      <c r="AA58" s="799"/>
      <c r="AB58" s="799"/>
      <c r="AC58" s="799"/>
      <c r="AD58" s="800"/>
      <c r="AE58" s="149"/>
      <c r="AF58" s="150"/>
      <c r="AG58" s="150"/>
      <c r="AH58" s="150"/>
      <c r="AI58" s="150"/>
      <c r="AJ58" s="150"/>
      <c r="AK58" s="150"/>
      <c r="AL58" s="150"/>
      <c r="AM58" s="151"/>
      <c r="AN58" s="151"/>
      <c r="AO58" s="152"/>
      <c r="AP58" s="153"/>
      <c r="AQ58" s="148"/>
      <c r="AR58" s="148"/>
      <c r="AS58" s="146"/>
      <c r="AT58" s="147"/>
      <c r="AU58" s="148"/>
      <c r="AV58" s="148"/>
      <c r="AW58" s="146"/>
      <c r="AX58" s="147"/>
      <c r="AY58" s="148"/>
      <c r="AZ58" s="148"/>
      <c r="BA58" s="146"/>
      <c r="BB58" s="147"/>
      <c r="BC58" s="148"/>
      <c r="BD58" s="148"/>
      <c r="BE58" s="145"/>
    </row>
    <row r="59" spans="2:66" s="62" customFormat="1" ht="74.25" customHeight="1" x14ac:dyDescent="0.45">
      <c r="B59" s="142" t="s">
        <v>121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796" t="s">
        <v>122</v>
      </c>
      <c r="U59" s="797"/>
      <c r="V59" s="154"/>
      <c r="W59" s="798" t="s">
        <v>24</v>
      </c>
      <c r="X59" s="799"/>
      <c r="Y59" s="799"/>
      <c r="Z59" s="799"/>
      <c r="AA59" s="799"/>
      <c r="AB59" s="799"/>
      <c r="AC59" s="799"/>
      <c r="AD59" s="800"/>
      <c r="AE59" s="149">
        <v>3.5</v>
      </c>
      <c r="AF59" s="150">
        <f t="shared" si="5"/>
        <v>105</v>
      </c>
      <c r="AG59" s="150">
        <f t="shared" si="6"/>
        <v>54</v>
      </c>
      <c r="AH59" s="150">
        <v>36</v>
      </c>
      <c r="AI59" s="150"/>
      <c r="AJ59" s="150"/>
      <c r="AK59" s="150"/>
      <c r="AL59" s="150">
        <v>18</v>
      </c>
      <c r="AM59" s="151"/>
      <c r="AN59" s="151"/>
      <c r="AO59" s="152">
        <f>AF59-AG59</f>
        <v>51</v>
      </c>
      <c r="AP59" s="153"/>
      <c r="AQ59" s="148">
        <v>2</v>
      </c>
      <c r="AR59" s="148">
        <v>2</v>
      </c>
      <c r="AS59" s="146"/>
      <c r="AT59" s="147"/>
      <c r="AU59" s="148">
        <v>2</v>
      </c>
      <c r="AV59" s="148"/>
      <c r="AW59" s="146"/>
      <c r="AX59" s="147"/>
      <c r="AY59" s="148"/>
      <c r="AZ59" s="148"/>
      <c r="BA59" s="146"/>
      <c r="BB59" s="147">
        <f>SUM(BC59:BE59)</f>
        <v>3</v>
      </c>
      <c r="BC59" s="148">
        <f>AH59/18</f>
        <v>2</v>
      </c>
      <c r="BD59" s="148">
        <f>AJ59/18</f>
        <v>0</v>
      </c>
      <c r="BE59" s="145">
        <f>AL59/18</f>
        <v>1</v>
      </c>
    </row>
    <row r="60" spans="2:66" s="62" customFormat="1" ht="121.5" customHeight="1" x14ac:dyDescent="0.45">
      <c r="B60" s="142" t="s">
        <v>123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796" t="s">
        <v>124</v>
      </c>
      <c r="U60" s="797"/>
      <c r="V60" s="154"/>
      <c r="W60" s="798" t="s">
        <v>24</v>
      </c>
      <c r="X60" s="799"/>
      <c r="Y60" s="799"/>
      <c r="Z60" s="799"/>
      <c r="AA60" s="799"/>
      <c r="AB60" s="799"/>
      <c r="AC60" s="799"/>
      <c r="AD60" s="800"/>
      <c r="AE60" s="149">
        <v>3.5</v>
      </c>
      <c r="AF60" s="150">
        <f t="shared" si="5"/>
        <v>105</v>
      </c>
      <c r="AG60" s="150">
        <f t="shared" si="6"/>
        <v>54</v>
      </c>
      <c r="AH60" s="150">
        <v>36</v>
      </c>
      <c r="AI60" s="150"/>
      <c r="AJ60" s="150"/>
      <c r="AK60" s="150"/>
      <c r="AL60" s="150">
        <v>18</v>
      </c>
      <c r="AM60" s="151"/>
      <c r="AN60" s="151"/>
      <c r="AO60" s="152">
        <f>AF60-AG60</f>
        <v>51</v>
      </c>
      <c r="AP60" s="153"/>
      <c r="AQ60" s="148">
        <v>2</v>
      </c>
      <c r="AR60" s="148">
        <v>2</v>
      </c>
      <c r="AS60" s="146"/>
      <c r="AT60" s="147"/>
      <c r="AU60" s="148">
        <v>2</v>
      </c>
      <c r="AV60" s="148"/>
      <c r="AW60" s="146"/>
      <c r="AX60" s="147"/>
      <c r="AY60" s="148"/>
      <c r="AZ60" s="148"/>
      <c r="BA60" s="146"/>
      <c r="BB60" s="147">
        <f>SUM(BC60:BE60)</f>
        <v>3</v>
      </c>
      <c r="BC60" s="148">
        <f>AH60/18</f>
        <v>2</v>
      </c>
      <c r="BD60" s="148">
        <f>AJ60/18</f>
        <v>0</v>
      </c>
      <c r="BE60" s="145">
        <f>AL60/18</f>
        <v>1</v>
      </c>
    </row>
    <row r="61" spans="2:66" s="62" customFormat="1" ht="100.5" customHeight="1" thickBot="1" x14ac:dyDescent="0.5">
      <c r="B61" s="142" t="s">
        <v>125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796" t="s">
        <v>126</v>
      </c>
      <c r="U61" s="797"/>
      <c r="V61" s="154"/>
      <c r="W61" s="798" t="s">
        <v>24</v>
      </c>
      <c r="X61" s="799"/>
      <c r="Y61" s="799"/>
      <c r="Z61" s="799"/>
      <c r="AA61" s="799"/>
      <c r="AB61" s="799"/>
      <c r="AC61" s="799"/>
      <c r="AD61" s="800"/>
      <c r="AE61" s="149">
        <v>3.5</v>
      </c>
      <c r="AF61" s="150">
        <f t="shared" si="5"/>
        <v>105</v>
      </c>
      <c r="AG61" s="150">
        <f t="shared" si="6"/>
        <v>54</v>
      </c>
      <c r="AH61" s="150">
        <v>36</v>
      </c>
      <c r="AI61" s="150"/>
      <c r="AJ61" s="150"/>
      <c r="AK61" s="150"/>
      <c r="AL61" s="150">
        <v>18</v>
      </c>
      <c r="AM61" s="151"/>
      <c r="AN61" s="151"/>
      <c r="AO61" s="152">
        <f>AF61-AG61</f>
        <v>51</v>
      </c>
      <c r="AP61" s="153"/>
      <c r="AQ61" s="148">
        <v>2</v>
      </c>
      <c r="AR61" s="148">
        <v>2</v>
      </c>
      <c r="AS61" s="146"/>
      <c r="AT61" s="147"/>
      <c r="AU61" s="148">
        <v>2</v>
      </c>
      <c r="AV61" s="148"/>
      <c r="AW61" s="146"/>
      <c r="AX61" s="147"/>
      <c r="AY61" s="148"/>
      <c r="AZ61" s="148"/>
      <c r="BA61" s="146"/>
      <c r="BB61" s="155">
        <f>SUM(BC61:BE61)</f>
        <v>3</v>
      </c>
      <c r="BC61" s="156">
        <f>AH61/18</f>
        <v>2</v>
      </c>
      <c r="BD61" s="156">
        <f>AJ61/18</f>
        <v>0</v>
      </c>
      <c r="BE61" s="157">
        <f>AL61/18</f>
        <v>1</v>
      </c>
    </row>
    <row r="62" spans="2:66" s="62" customFormat="1" ht="50.1" customHeight="1" thickBot="1" x14ac:dyDescent="0.5">
      <c r="B62" s="801" t="s">
        <v>127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2"/>
      <c r="AC62" s="802"/>
      <c r="AD62" s="802"/>
      <c r="AE62" s="115">
        <f>AE59+AE55+AE51+AE47+AE43</f>
        <v>22.5</v>
      </c>
      <c r="AF62" s="116">
        <f>AF59+AF55+AF51+AF47+AF43</f>
        <v>675</v>
      </c>
      <c r="AG62" s="116">
        <f t="shared" ref="AG62:AL62" si="12">AG59+AG55+AG51+AG47+AG43</f>
        <v>324</v>
      </c>
      <c r="AH62" s="116">
        <f t="shared" si="12"/>
        <v>171</v>
      </c>
      <c r="AI62" s="116">
        <f t="shared" si="12"/>
        <v>0</v>
      </c>
      <c r="AJ62" s="116">
        <f t="shared" si="12"/>
        <v>36</v>
      </c>
      <c r="AK62" s="116">
        <f t="shared" si="12"/>
        <v>0</v>
      </c>
      <c r="AL62" s="116">
        <f t="shared" si="12"/>
        <v>117</v>
      </c>
      <c r="AM62" s="116">
        <f>AM59+AM55+AM51+AM47+AM43</f>
        <v>0</v>
      </c>
      <c r="AN62" s="117">
        <f>AN59+AN55+AN51+AN47+AN43</f>
        <v>0</v>
      </c>
      <c r="AO62" s="118">
        <f>AO59+AO55+AO51+AO47+AO43</f>
        <v>351</v>
      </c>
      <c r="AP62" s="158">
        <v>3</v>
      </c>
      <c r="AQ62" s="120">
        <v>2</v>
      </c>
      <c r="AR62" s="120">
        <v>5</v>
      </c>
      <c r="AS62" s="121"/>
      <c r="AT62" s="158"/>
      <c r="AU62" s="120">
        <v>3</v>
      </c>
      <c r="AV62" s="120"/>
      <c r="AW62" s="159"/>
      <c r="AX62" s="119"/>
      <c r="AY62" s="120"/>
      <c r="AZ62" s="120"/>
      <c r="BA62" s="121"/>
      <c r="BB62" s="160">
        <f>BB59+BB55+BB51+BB47+BB43</f>
        <v>18</v>
      </c>
      <c r="BC62" s="161">
        <f>BC59+BC55+BC51+BC47+BC43</f>
        <v>9.5</v>
      </c>
      <c r="BD62" s="161">
        <f>BD59+BD55+BD51+BD47+BD43</f>
        <v>2</v>
      </c>
      <c r="BE62" s="162">
        <f>BE59+BE55+BE51+BE47+BE43</f>
        <v>6.5</v>
      </c>
    </row>
    <row r="63" spans="2:66" s="83" customFormat="1" ht="48.75" customHeight="1" thickBot="1" x14ac:dyDescent="1.5">
      <c r="B63" s="803" t="s">
        <v>128</v>
      </c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5"/>
      <c r="AE63" s="163">
        <f>AE62</f>
        <v>22.5</v>
      </c>
      <c r="AF63" s="164">
        <f t="shared" ref="AF63:BE63" si="13">AF62</f>
        <v>675</v>
      </c>
      <c r="AG63" s="164">
        <f t="shared" si="13"/>
        <v>324</v>
      </c>
      <c r="AH63" s="164">
        <f t="shared" si="13"/>
        <v>171</v>
      </c>
      <c r="AI63" s="164">
        <f t="shared" si="13"/>
        <v>0</v>
      </c>
      <c r="AJ63" s="164">
        <f t="shared" si="13"/>
        <v>36</v>
      </c>
      <c r="AK63" s="164">
        <f t="shared" si="13"/>
        <v>0</v>
      </c>
      <c r="AL63" s="164">
        <f t="shared" si="13"/>
        <v>117</v>
      </c>
      <c r="AM63" s="164">
        <f t="shared" si="13"/>
        <v>0</v>
      </c>
      <c r="AN63" s="165">
        <f t="shared" si="13"/>
        <v>0</v>
      </c>
      <c r="AO63" s="166">
        <f t="shared" si="13"/>
        <v>351</v>
      </c>
      <c r="AP63" s="167">
        <f t="shared" si="13"/>
        <v>3</v>
      </c>
      <c r="AQ63" s="164">
        <f t="shared" si="13"/>
        <v>2</v>
      </c>
      <c r="AR63" s="164">
        <f t="shared" si="13"/>
        <v>5</v>
      </c>
      <c r="AS63" s="168">
        <f t="shared" si="13"/>
        <v>0</v>
      </c>
      <c r="AT63" s="167">
        <f t="shared" si="13"/>
        <v>0</v>
      </c>
      <c r="AU63" s="164">
        <f t="shared" si="13"/>
        <v>3</v>
      </c>
      <c r="AV63" s="164">
        <f t="shared" si="13"/>
        <v>0</v>
      </c>
      <c r="AW63" s="165">
        <f t="shared" si="13"/>
        <v>0</v>
      </c>
      <c r="AX63" s="127">
        <f t="shared" si="13"/>
        <v>0</v>
      </c>
      <c r="AY63" s="128">
        <f t="shared" si="13"/>
        <v>0</v>
      </c>
      <c r="AZ63" s="128">
        <f t="shared" si="13"/>
        <v>0</v>
      </c>
      <c r="BA63" s="129">
        <f t="shared" si="13"/>
        <v>0</v>
      </c>
      <c r="BB63" s="167">
        <f t="shared" si="13"/>
        <v>18</v>
      </c>
      <c r="BC63" s="164">
        <f t="shared" si="13"/>
        <v>9.5</v>
      </c>
      <c r="BD63" s="164">
        <f t="shared" si="13"/>
        <v>2</v>
      </c>
      <c r="BE63" s="168">
        <f t="shared" si="13"/>
        <v>6.5</v>
      </c>
      <c r="BF63" s="169"/>
      <c r="BG63" s="169"/>
      <c r="BH63" s="169"/>
      <c r="BI63" s="169"/>
      <c r="BJ63" s="169"/>
      <c r="BL63" s="98"/>
      <c r="BM63" s="98"/>
      <c r="BN63" s="98"/>
    </row>
    <row r="64" spans="2:66" s="62" customFormat="1" ht="50.1" customHeight="1" thickBot="1" x14ac:dyDescent="0.5">
      <c r="B64" s="778" t="s">
        <v>129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779"/>
      <c r="Y64" s="779"/>
      <c r="Z64" s="779"/>
      <c r="AA64" s="779"/>
      <c r="AB64" s="779"/>
      <c r="AC64" s="779"/>
      <c r="AD64" s="780"/>
      <c r="AE64" s="170">
        <f>AE63+AE39</f>
        <v>60</v>
      </c>
      <c r="AF64" s="171">
        <f t="shared" ref="AF64:BE64" si="14">AF63+AF39</f>
        <v>1800</v>
      </c>
      <c r="AG64" s="171">
        <f t="shared" si="14"/>
        <v>864</v>
      </c>
      <c r="AH64" s="171">
        <f t="shared" si="14"/>
        <v>396</v>
      </c>
      <c r="AI64" s="171">
        <f t="shared" si="14"/>
        <v>0</v>
      </c>
      <c r="AJ64" s="171">
        <f t="shared" si="14"/>
        <v>333</v>
      </c>
      <c r="AK64" s="171">
        <f t="shared" si="14"/>
        <v>0</v>
      </c>
      <c r="AL64" s="171">
        <f t="shared" si="14"/>
        <v>135</v>
      </c>
      <c r="AM64" s="172">
        <f t="shared" si="14"/>
        <v>0</v>
      </c>
      <c r="AN64" s="172">
        <f t="shared" si="14"/>
        <v>0</v>
      </c>
      <c r="AO64" s="173">
        <f t="shared" si="14"/>
        <v>936</v>
      </c>
      <c r="AP64" s="170">
        <f t="shared" si="14"/>
        <v>6</v>
      </c>
      <c r="AQ64" s="171">
        <f t="shared" si="14"/>
        <v>10</v>
      </c>
      <c r="AR64" s="171">
        <f t="shared" si="14"/>
        <v>11</v>
      </c>
      <c r="AS64" s="174">
        <f t="shared" si="14"/>
        <v>1</v>
      </c>
      <c r="AT64" s="119">
        <f t="shared" si="14"/>
        <v>1</v>
      </c>
      <c r="AU64" s="120">
        <f t="shared" si="14"/>
        <v>4</v>
      </c>
      <c r="AV64" s="120">
        <f t="shared" si="14"/>
        <v>0</v>
      </c>
      <c r="AW64" s="121">
        <f t="shared" si="14"/>
        <v>2</v>
      </c>
      <c r="AX64" s="170">
        <f t="shared" si="14"/>
        <v>24</v>
      </c>
      <c r="AY64" s="171">
        <f t="shared" si="14"/>
        <v>11.5</v>
      </c>
      <c r="AZ64" s="171">
        <f t="shared" si="14"/>
        <v>11.5</v>
      </c>
      <c r="BA64" s="172">
        <f t="shared" si="14"/>
        <v>1</v>
      </c>
      <c r="BB64" s="175">
        <f>BB63+BB39</f>
        <v>24</v>
      </c>
      <c r="BC64" s="176">
        <f t="shared" si="14"/>
        <v>10.5</v>
      </c>
      <c r="BD64" s="176">
        <f t="shared" si="14"/>
        <v>7</v>
      </c>
      <c r="BE64" s="177">
        <f t="shared" si="14"/>
        <v>6.5</v>
      </c>
    </row>
    <row r="65" spans="2:70" s="62" customFormat="1" ht="40" customHeight="1" x14ac:dyDescent="0.45">
      <c r="B65" s="781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783"/>
      <c r="V65" s="783"/>
      <c r="W65" s="179"/>
      <c r="X65" s="179"/>
      <c r="Y65" s="180"/>
      <c r="Z65" s="180"/>
      <c r="AA65" s="181"/>
      <c r="AB65" s="784" t="s">
        <v>130</v>
      </c>
      <c r="AC65" s="785"/>
      <c r="AD65" s="786"/>
      <c r="AE65" s="793" t="s">
        <v>131</v>
      </c>
      <c r="AF65" s="794"/>
      <c r="AG65" s="794"/>
      <c r="AH65" s="794"/>
      <c r="AI65" s="794"/>
      <c r="AJ65" s="794"/>
      <c r="AK65" s="794"/>
      <c r="AL65" s="794"/>
      <c r="AM65" s="794"/>
      <c r="AN65" s="775"/>
      <c r="AO65" s="776"/>
      <c r="AP65" s="182">
        <f>AX65+BB65</f>
        <v>6</v>
      </c>
      <c r="AQ65" s="183"/>
      <c r="AR65" s="183"/>
      <c r="AS65" s="184"/>
      <c r="AT65" s="185"/>
      <c r="AU65" s="183"/>
      <c r="AV65" s="183"/>
      <c r="AW65" s="184"/>
      <c r="AX65" s="774">
        <v>3</v>
      </c>
      <c r="AY65" s="775"/>
      <c r="AZ65" s="775"/>
      <c r="BA65" s="776"/>
      <c r="BB65" s="774">
        <v>3</v>
      </c>
      <c r="BC65" s="775"/>
      <c r="BD65" s="775"/>
      <c r="BE65" s="776"/>
    </row>
    <row r="66" spans="2:70" s="62" customFormat="1" ht="40" customHeight="1" x14ac:dyDescent="0.45">
      <c r="B66" s="782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777"/>
      <c r="V66" s="777"/>
      <c r="W66" s="187"/>
      <c r="X66" s="187"/>
      <c r="Y66" s="188"/>
      <c r="Z66" s="188"/>
      <c r="AA66" s="189"/>
      <c r="AB66" s="787"/>
      <c r="AC66" s="788"/>
      <c r="AD66" s="789"/>
      <c r="AE66" s="761" t="s">
        <v>132</v>
      </c>
      <c r="AF66" s="762"/>
      <c r="AG66" s="762"/>
      <c r="AH66" s="762"/>
      <c r="AI66" s="762"/>
      <c r="AJ66" s="762"/>
      <c r="AK66" s="762"/>
      <c r="AL66" s="762"/>
      <c r="AM66" s="762"/>
      <c r="AN66" s="763"/>
      <c r="AO66" s="764"/>
      <c r="AP66" s="190"/>
      <c r="AQ66" s="191">
        <f>AX66+BB66</f>
        <v>10</v>
      </c>
      <c r="AR66" s="191"/>
      <c r="AS66" s="192"/>
      <c r="AT66" s="193"/>
      <c r="AU66" s="191"/>
      <c r="AV66" s="191"/>
      <c r="AW66" s="192"/>
      <c r="AX66" s="765">
        <v>4</v>
      </c>
      <c r="AY66" s="763"/>
      <c r="AZ66" s="763"/>
      <c r="BA66" s="764"/>
      <c r="BB66" s="765">
        <v>6</v>
      </c>
      <c r="BC66" s="763"/>
      <c r="BD66" s="763"/>
      <c r="BE66" s="764"/>
    </row>
    <row r="67" spans="2:70" s="62" customFormat="1" ht="40" customHeight="1" x14ac:dyDescent="0.45">
      <c r="B67" s="782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777"/>
      <c r="V67" s="777"/>
      <c r="W67" s="187"/>
      <c r="X67" s="187"/>
      <c r="Y67" s="188"/>
      <c r="Z67" s="188"/>
      <c r="AA67" s="189"/>
      <c r="AB67" s="787"/>
      <c r="AC67" s="788"/>
      <c r="AD67" s="789"/>
      <c r="AE67" s="761" t="s">
        <v>133</v>
      </c>
      <c r="AF67" s="762"/>
      <c r="AG67" s="762"/>
      <c r="AH67" s="762"/>
      <c r="AI67" s="762"/>
      <c r="AJ67" s="762"/>
      <c r="AK67" s="762"/>
      <c r="AL67" s="762"/>
      <c r="AM67" s="762"/>
      <c r="AN67" s="763"/>
      <c r="AO67" s="764"/>
      <c r="AP67" s="190"/>
      <c r="AQ67" s="191"/>
      <c r="AR67" s="191">
        <f>AX67+BB67</f>
        <v>11</v>
      </c>
      <c r="AS67" s="192"/>
      <c r="AT67" s="193"/>
      <c r="AU67" s="191"/>
      <c r="AV67" s="191"/>
      <c r="AW67" s="192"/>
      <c r="AX67" s="765">
        <v>4</v>
      </c>
      <c r="AY67" s="763"/>
      <c r="AZ67" s="763"/>
      <c r="BA67" s="764"/>
      <c r="BB67" s="765">
        <v>7</v>
      </c>
      <c r="BC67" s="763"/>
      <c r="BD67" s="763"/>
      <c r="BE67" s="764"/>
    </row>
    <row r="68" spans="2:70" s="62" customFormat="1" ht="40" customHeight="1" x14ac:dyDescent="0.45">
      <c r="B68" s="782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94" t="s">
        <v>134</v>
      </c>
      <c r="U68" s="795"/>
      <c r="V68" s="795"/>
      <c r="W68" s="187"/>
      <c r="X68" s="187"/>
      <c r="Y68" s="188"/>
      <c r="Z68" s="188"/>
      <c r="AA68" s="189"/>
      <c r="AB68" s="787"/>
      <c r="AC68" s="788"/>
      <c r="AD68" s="789"/>
      <c r="AE68" s="761" t="s">
        <v>135</v>
      </c>
      <c r="AF68" s="762"/>
      <c r="AG68" s="762"/>
      <c r="AH68" s="762"/>
      <c r="AI68" s="762"/>
      <c r="AJ68" s="762"/>
      <c r="AK68" s="762"/>
      <c r="AL68" s="762"/>
      <c r="AM68" s="762"/>
      <c r="AN68" s="763"/>
      <c r="AO68" s="764"/>
      <c r="AP68" s="190"/>
      <c r="AQ68" s="191"/>
      <c r="AR68" s="191"/>
      <c r="AS68" s="192">
        <f>AX68+BB68</f>
        <v>1</v>
      </c>
      <c r="AT68" s="193"/>
      <c r="AU68" s="191"/>
      <c r="AV68" s="191"/>
      <c r="AW68" s="192"/>
      <c r="AX68" s="765">
        <v>1</v>
      </c>
      <c r="AY68" s="763"/>
      <c r="AZ68" s="763"/>
      <c r="BA68" s="764"/>
      <c r="BB68" s="765"/>
      <c r="BC68" s="763"/>
      <c r="BD68" s="763"/>
      <c r="BE68" s="764"/>
    </row>
    <row r="69" spans="2:70" s="62" customFormat="1" ht="40" customHeight="1" x14ac:dyDescent="0.85">
      <c r="B69" s="782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773" t="s">
        <v>136</v>
      </c>
      <c r="U69" s="767"/>
      <c r="V69" s="195"/>
      <c r="W69" s="187"/>
      <c r="X69" s="187"/>
      <c r="Y69" s="196"/>
      <c r="Z69" s="196"/>
      <c r="AA69" s="197"/>
      <c r="AB69" s="787"/>
      <c r="AC69" s="788"/>
      <c r="AD69" s="789"/>
      <c r="AE69" s="761" t="s">
        <v>137</v>
      </c>
      <c r="AF69" s="762"/>
      <c r="AG69" s="762"/>
      <c r="AH69" s="762"/>
      <c r="AI69" s="762"/>
      <c r="AJ69" s="762"/>
      <c r="AK69" s="762"/>
      <c r="AL69" s="762"/>
      <c r="AM69" s="762"/>
      <c r="AN69" s="763"/>
      <c r="AO69" s="764"/>
      <c r="AP69" s="190"/>
      <c r="AQ69" s="191"/>
      <c r="AR69" s="191"/>
      <c r="AS69" s="192"/>
      <c r="AT69" s="193">
        <f>AX69+BB69</f>
        <v>1</v>
      </c>
      <c r="AU69" s="191"/>
      <c r="AV69" s="191"/>
      <c r="AW69" s="192"/>
      <c r="AX69" s="765"/>
      <c r="AY69" s="763"/>
      <c r="AZ69" s="763"/>
      <c r="BA69" s="764"/>
      <c r="BB69" s="765">
        <v>1</v>
      </c>
      <c r="BC69" s="763"/>
      <c r="BD69" s="763"/>
      <c r="BE69" s="764"/>
    </row>
    <row r="70" spans="2:70" s="62" customFormat="1" ht="40" customHeight="1" x14ac:dyDescent="0.45">
      <c r="B70" s="782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766" t="s">
        <v>138</v>
      </c>
      <c r="U70" s="767"/>
      <c r="V70" s="195"/>
      <c r="W70" s="187"/>
      <c r="X70" s="187"/>
      <c r="Y70" s="188"/>
      <c r="Z70" s="188"/>
      <c r="AA70" s="189"/>
      <c r="AB70" s="787"/>
      <c r="AC70" s="788"/>
      <c r="AD70" s="789"/>
      <c r="AE70" s="761" t="s">
        <v>44</v>
      </c>
      <c r="AF70" s="762"/>
      <c r="AG70" s="762"/>
      <c r="AH70" s="762"/>
      <c r="AI70" s="762"/>
      <c r="AJ70" s="762"/>
      <c r="AK70" s="762"/>
      <c r="AL70" s="762"/>
      <c r="AM70" s="762"/>
      <c r="AN70" s="763"/>
      <c r="AO70" s="764"/>
      <c r="AP70" s="190"/>
      <c r="AQ70" s="191"/>
      <c r="AR70" s="191"/>
      <c r="AS70" s="192"/>
      <c r="AT70" s="193"/>
      <c r="AU70" s="191">
        <f>AX70+BB70</f>
        <v>4</v>
      </c>
      <c r="AV70" s="191"/>
      <c r="AW70" s="192"/>
      <c r="AX70" s="765">
        <v>1</v>
      </c>
      <c r="AY70" s="763"/>
      <c r="AZ70" s="763"/>
      <c r="BA70" s="764"/>
      <c r="BB70" s="765">
        <v>3</v>
      </c>
      <c r="BC70" s="763"/>
      <c r="BD70" s="763"/>
      <c r="BE70" s="764"/>
    </row>
    <row r="71" spans="2:70" s="62" customFormat="1" ht="40" customHeight="1" x14ac:dyDescent="0.45">
      <c r="B71" s="782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766" t="s">
        <v>139</v>
      </c>
      <c r="U71" s="766"/>
      <c r="V71" s="195"/>
      <c r="W71" s="187"/>
      <c r="X71" s="187"/>
      <c r="Y71" s="188"/>
      <c r="Z71" s="188"/>
      <c r="AA71" s="189"/>
      <c r="AB71" s="787"/>
      <c r="AC71" s="788"/>
      <c r="AD71" s="789"/>
      <c r="AE71" s="761" t="s">
        <v>45</v>
      </c>
      <c r="AF71" s="762"/>
      <c r="AG71" s="762"/>
      <c r="AH71" s="762"/>
      <c r="AI71" s="762"/>
      <c r="AJ71" s="762"/>
      <c r="AK71" s="762"/>
      <c r="AL71" s="762"/>
      <c r="AM71" s="762"/>
      <c r="AN71" s="763"/>
      <c r="AO71" s="764"/>
      <c r="AP71" s="190"/>
      <c r="AQ71" s="191"/>
      <c r="AR71" s="191"/>
      <c r="AS71" s="192"/>
      <c r="AT71" s="193"/>
      <c r="AU71" s="191"/>
      <c r="AV71" s="191">
        <f>AX71+BB71</f>
        <v>0</v>
      </c>
      <c r="AW71" s="192"/>
      <c r="AX71" s="765"/>
      <c r="AY71" s="763"/>
      <c r="AZ71" s="763"/>
      <c r="BA71" s="764"/>
      <c r="BB71" s="765"/>
      <c r="BC71" s="763"/>
      <c r="BD71" s="763"/>
      <c r="BE71" s="764"/>
    </row>
    <row r="72" spans="2:70" s="62" customFormat="1" ht="40" customHeight="1" thickBot="1" x14ac:dyDescent="0.5">
      <c r="B72" s="782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766" t="s">
        <v>140</v>
      </c>
      <c r="U72" s="767"/>
      <c r="V72" s="767"/>
      <c r="W72" s="187"/>
      <c r="X72" s="187"/>
      <c r="Y72" s="188"/>
      <c r="Z72" s="188"/>
      <c r="AA72" s="189"/>
      <c r="AB72" s="790"/>
      <c r="AC72" s="791"/>
      <c r="AD72" s="792"/>
      <c r="AE72" s="768" t="s">
        <v>141</v>
      </c>
      <c r="AF72" s="769"/>
      <c r="AG72" s="769"/>
      <c r="AH72" s="769"/>
      <c r="AI72" s="769"/>
      <c r="AJ72" s="769"/>
      <c r="AK72" s="769"/>
      <c r="AL72" s="769"/>
      <c r="AM72" s="769"/>
      <c r="AN72" s="770"/>
      <c r="AO72" s="771"/>
      <c r="AP72" s="198"/>
      <c r="AQ72" s="199"/>
      <c r="AR72" s="199"/>
      <c r="AS72" s="200"/>
      <c r="AT72" s="201"/>
      <c r="AU72" s="199"/>
      <c r="AV72" s="199"/>
      <c r="AW72" s="200">
        <f>AX72+BB72</f>
        <v>2</v>
      </c>
      <c r="AX72" s="772">
        <v>1</v>
      </c>
      <c r="AY72" s="770"/>
      <c r="AZ72" s="770"/>
      <c r="BA72" s="771"/>
      <c r="BB72" s="772">
        <v>1</v>
      </c>
      <c r="BC72" s="770"/>
      <c r="BD72" s="770"/>
      <c r="BE72" s="771"/>
    </row>
    <row r="73" spans="2:70" s="62" customFormat="1" ht="36.75" customHeight="1" x14ac:dyDescent="0.45">
      <c r="B73" s="753"/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754"/>
      <c r="Y73" s="754"/>
      <c r="Z73" s="754"/>
      <c r="AA73" s="202"/>
      <c r="AB73" s="755"/>
      <c r="AC73" s="755"/>
      <c r="AD73" s="755"/>
      <c r="AE73" s="755"/>
      <c r="AF73" s="755"/>
      <c r="AG73" s="755"/>
      <c r="AH73" s="755"/>
      <c r="AI73" s="755"/>
      <c r="AJ73" s="755"/>
      <c r="AK73" s="755"/>
      <c r="AL73" s="755"/>
      <c r="AM73" s="755"/>
      <c r="AN73" s="755"/>
      <c r="AO73" s="755"/>
      <c r="AP73" s="755"/>
      <c r="AQ73" s="755"/>
      <c r="AR73" s="755"/>
      <c r="AS73" s="755"/>
      <c r="AT73" s="755"/>
      <c r="AU73" s="755"/>
      <c r="AV73" s="755"/>
      <c r="AW73" s="755"/>
      <c r="AX73" s="755"/>
      <c r="AY73" s="755"/>
      <c r="BH73" s="756"/>
      <c r="BI73" s="756"/>
      <c r="BJ73" s="756"/>
      <c r="BK73" s="756"/>
      <c r="BL73" s="756"/>
      <c r="BM73" s="756"/>
      <c r="BN73" s="756"/>
      <c r="BO73" s="756"/>
      <c r="BP73" s="756"/>
      <c r="BQ73" s="756"/>
      <c r="BR73" s="756"/>
    </row>
    <row r="74" spans="2:70" s="62" customFormat="1" ht="33.75" customHeight="1" x14ac:dyDescent="1.05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V74" s="204"/>
      <c r="W74" s="204"/>
      <c r="X74" s="204"/>
      <c r="Y74" s="205"/>
      <c r="Z74" s="205"/>
      <c r="AA74" s="205"/>
      <c r="AB74" s="206"/>
      <c r="AC74" s="206"/>
      <c r="AD74" s="206"/>
      <c r="AE74" s="206"/>
      <c r="AF74" s="206"/>
      <c r="AG74" s="757" t="s">
        <v>142</v>
      </c>
      <c r="AH74" s="758"/>
      <c r="AI74" s="758"/>
      <c r="AJ74" s="758"/>
      <c r="AK74" s="758"/>
      <c r="AL74" s="758"/>
      <c r="AM74" s="758"/>
      <c r="AN74" s="758"/>
      <c r="AO74" s="758"/>
      <c r="AP74" s="758"/>
      <c r="AQ74" s="758"/>
      <c r="AR74" s="758"/>
      <c r="AS74" s="758"/>
      <c r="AT74" s="758"/>
      <c r="AU74" s="758"/>
      <c r="AV74" s="758"/>
      <c r="AW74" s="758"/>
      <c r="AX74" s="758"/>
      <c r="AY74" s="758"/>
      <c r="AZ74" s="758"/>
      <c r="BA74" s="758"/>
      <c r="BB74" s="758"/>
      <c r="BC74" s="758"/>
      <c r="BD74" s="758"/>
      <c r="BE74" s="207"/>
    </row>
    <row r="75" spans="2:70" s="62" customFormat="1" ht="25" customHeight="1" x14ac:dyDescent="0.5">
      <c r="U75" s="138"/>
      <c r="V75" s="206"/>
      <c r="W75" s="206"/>
      <c r="X75" s="206"/>
      <c r="Y75" s="205"/>
      <c r="Z75" s="205"/>
      <c r="AA75" s="208"/>
      <c r="AB75" s="205"/>
      <c r="AC75" s="205"/>
      <c r="AD75" s="205"/>
      <c r="AE75" s="206"/>
      <c r="AF75" s="205"/>
      <c r="AG75" s="205"/>
      <c r="AH75" s="205"/>
      <c r="AI75" s="205"/>
      <c r="AJ75" s="205"/>
      <c r="AK75" s="205"/>
      <c r="AL75" s="205"/>
      <c r="AM75" s="206"/>
      <c r="AN75" s="205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</row>
    <row r="76" spans="2:70" s="62" customFormat="1" ht="36.75" customHeight="1" x14ac:dyDescent="1.1499999999999999">
      <c r="U76" s="138"/>
      <c r="V76" s="210" t="s">
        <v>143</v>
      </c>
      <c r="W76" s="211"/>
      <c r="X76" s="212"/>
      <c r="Y76" s="213"/>
      <c r="Z76" s="213"/>
      <c r="AA76" s="214" t="s">
        <v>144</v>
      </c>
      <c r="AB76" s="215"/>
      <c r="AC76" s="214"/>
      <c r="AD76" s="214"/>
      <c r="AE76" s="216"/>
      <c r="AF76" s="217"/>
      <c r="AH76" s="759" t="s">
        <v>145</v>
      </c>
      <c r="AI76" s="759"/>
      <c r="AJ76" s="759"/>
      <c r="AK76" s="759"/>
      <c r="AL76" s="759"/>
      <c r="AM76" s="759"/>
      <c r="AN76" s="759"/>
      <c r="AO76" s="759"/>
      <c r="AP76" s="759"/>
      <c r="AQ76" s="759"/>
      <c r="AR76" s="218"/>
      <c r="AS76" s="218"/>
      <c r="AT76" s="219"/>
      <c r="AU76" s="220" t="s">
        <v>146</v>
      </c>
      <c r="AV76" s="220"/>
      <c r="AW76" s="220"/>
      <c r="AX76" s="221"/>
      <c r="AY76" s="220"/>
      <c r="AZ76" s="222" t="s">
        <v>147</v>
      </c>
      <c r="BA76" s="222"/>
      <c r="BB76" s="223"/>
    </row>
    <row r="77" spans="2:70" s="224" customFormat="1" ht="38.25" customHeight="1" x14ac:dyDescent="0.7"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25"/>
      <c r="V77" s="226"/>
      <c r="W77" s="211"/>
      <c r="X77" s="227"/>
      <c r="Y77" s="228" t="s">
        <v>148</v>
      </c>
      <c r="AA77" s="229"/>
      <c r="AB77" s="230" t="s">
        <v>149</v>
      </c>
      <c r="AC77" s="231"/>
      <c r="AD77" s="231"/>
      <c r="AE77" s="231"/>
      <c r="AF77" s="231"/>
      <c r="AH77" s="232"/>
      <c r="AI77" s="232"/>
      <c r="AJ77" s="206"/>
      <c r="AK77" s="206"/>
      <c r="AL77" s="206"/>
      <c r="AM77" s="206"/>
      <c r="AN77" s="206"/>
      <c r="AO77" s="206"/>
      <c r="AP77" s="206"/>
      <c r="AQ77" s="206"/>
      <c r="AS77" s="228" t="s">
        <v>148</v>
      </c>
      <c r="AU77" s="229"/>
      <c r="AW77" s="230" t="s">
        <v>149</v>
      </c>
      <c r="AX77" s="231"/>
      <c r="AY77" s="231"/>
      <c r="AZ77" s="231"/>
      <c r="BA77" s="231"/>
    </row>
    <row r="78" spans="2:70" s="62" customFormat="1" ht="25" customHeight="1" x14ac:dyDescent="0.85">
      <c r="U78" s="138"/>
      <c r="V78" s="226"/>
      <c r="W78" s="211"/>
      <c r="X78" s="233"/>
      <c r="Y78" s="227"/>
      <c r="Z78" s="227"/>
      <c r="AA78" s="217"/>
      <c r="AB78" s="234"/>
      <c r="AC78" s="235"/>
      <c r="AD78" s="217"/>
      <c r="AE78" s="236"/>
      <c r="AF78" s="217"/>
      <c r="AH78" s="205"/>
      <c r="AI78" s="205"/>
      <c r="AJ78" s="205"/>
      <c r="AK78" s="205"/>
      <c r="AL78" s="205"/>
      <c r="AM78" s="206"/>
      <c r="AN78" s="205"/>
      <c r="AO78" s="237"/>
      <c r="AP78" s="211"/>
      <c r="AQ78" s="211"/>
      <c r="AR78" s="238"/>
      <c r="AS78" s="238"/>
      <c r="AT78" s="227"/>
      <c r="AU78" s="217"/>
      <c r="AV78" s="235"/>
      <c r="AW78" s="235"/>
      <c r="AX78" s="236"/>
      <c r="AY78" s="235"/>
      <c r="AZ78" s="217"/>
      <c r="BA78" s="217"/>
    </row>
    <row r="79" spans="2:70" s="62" customFormat="1" ht="36.75" customHeight="1" x14ac:dyDescent="1.1499999999999999">
      <c r="B79" s="239" t="s">
        <v>150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1"/>
      <c r="W79" s="242"/>
      <c r="X79" s="243"/>
      <c r="Y79" s="244"/>
      <c r="Z79" s="240"/>
      <c r="AA79" s="245"/>
      <c r="AB79" s="230"/>
      <c r="AC79" s="246"/>
      <c r="AE79" s="231"/>
      <c r="AF79" s="246"/>
      <c r="AH79" s="205"/>
      <c r="AI79" s="205"/>
      <c r="AJ79" s="205"/>
      <c r="AK79" s="205"/>
      <c r="AL79" s="205"/>
      <c r="AM79" s="205"/>
      <c r="AN79" s="205"/>
      <c r="AO79" s="247"/>
      <c r="AP79" s="248"/>
      <c r="AQ79" s="247"/>
      <c r="AS79" s="228"/>
      <c r="AU79" s="229"/>
      <c r="AV79" s="224"/>
      <c r="AW79" s="230"/>
      <c r="AX79" s="231"/>
      <c r="AY79" s="231"/>
      <c r="AZ79" s="231"/>
      <c r="BA79" s="231"/>
    </row>
    <row r="80" spans="2:70" ht="57.75" customHeight="1" x14ac:dyDescent="1.9">
      <c r="B80" s="249" t="s">
        <v>151</v>
      </c>
      <c r="T80" s="760" t="s">
        <v>152</v>
      </c>
      <c r="U80" s="760"/>
      <c r="V80" s="760"/>
      <c r="W80" s="1"/>
      <c r="X80" s="250"/>
      <c r="Y80" s="1"/>
      <c r="Z80" s="1"/>
      <c r="AA80" s="1"/>
      <c r="AB80" s="1"/>
      <c r="AC80" s="1"/>
      <c r="AD80" s="1"/>
    </row>
    <row r="85" spans="27:27" x14ac:dyDescent="0.4">
      <c r="AA85" s="5" t="s">
        <v>153</v>
      </c>
    </row>
  </sheetData>
  <mergeCells count="172">
    <mergeCell ref="T7:U7"/>
    <mergeCell ref="W7:AB7"/>
    <mergeCell ref="AE7:AT7"/>
    <mergeCell ref="BA7:BE7"/>
    <mergeCell ref="T8:V8"/>
    <mergeCell ref="W8:AD9"/>
    <mergeCell ref="AE8:AT9"/>
    <mergeCell ref="BB8:BD8"/>
    <mergeCell ref="B2:BA2"/>
    <mergeCell ref="B4:BA4"/>
    <mergeCell ref="W5:AL5"/>
    <mergeCell ref="T6:U6"/>
    <mergeCell ref="X6:AI6"/>
    <mergeCell ref="BA6:BE6"/>
    <mergeCell ref="W13:AD19"/>
    <mergeCell ref="AE13:AF15"/>
    <mergeCell ref="AG13:AN15"/>
    <mergeCell ref="AO13:AO19"/>
    <mergeCell ref="A10:V10"/>
    <mergeCell ref="W10:AB10"/>
    <mergeCell ref="AE10:AT10"/>
    <mergeCell ref="BA10:BE10"/>
    <mergeCell ref="T11:V11"/>
    <mergeCell ref="W11:Z11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BB18:BB19"/>
    <mergeCell ref="BC18:BE18"/>
    <mergeCell ref="T20:V20"/>
    <mergeCell ref="W20:AD20"/>
    <mergeCell ref="B21:BE21"/>
    <mergeCell ref="B22:BE22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B13:B19"/>
    <mergeCell ref="T13:V19"/>
    <mergeCell ref="T26:V26"/>
    <mergeCell ref="W26:AD26"/>
    <mergeCell ref="T27:V27"/>
    <mergeCell ref="W27:AD27"/>
    <mergeCell ref="D28:AD28"/>
    <mergeCell ref="T29:BE29"/>
    <mergeCell ref="T23:V23"/>
    <mergeCell ref="W23:AD23"/>
    <mergeCell ref="T24:V24"/>
    <mergeCell ref="W24:AD24"/>
    <mergeCell ref="T25:V25"/>
    <mergeCell ref="W25:AD25"/>
    <mergeCell ref="T33:V33"/>
    <mergeCell ref="W33:AD33"/>
    <mergeCell ref="T34:V34"/>
    <mergeCell ref="W34:AD34"/>
    <mergeCell ref="B35:BE35"/>
    <mergeCell ref="T36:V36"/>
    <mergeCell ref="W36:AD36"/>
    <mergeCell ref="T30:V30"/>
    <mergeCell ref="W30:AD30"/>
    <mergeCell ref="T31:V31"/>
    <mergeCell ref="W31:AD31"/>
    <mergeCell ref="T32:V32"/>
    <mergeCell ref="W32:AD32"/>
    <mergeCell ref="T42:V42"/>
    <mergeCell ref="W42:AD42"/>
    <mergeCell ref="T43:U43"/>
    <mergeCell ref="W43:AD43"/>
    <mergeCell ref="T44:U44"/>
    <mergeCell ref="W44:AD44"/>
    <mergeCell ref="T37:V37"/>
    <mergeCell ref="W37:AD37"/>
    <mergeCell ref="B38:AD38"/>
    <mergeCell ref="B39:AD39"/>
    <mergeCell ref="B40:BE40"/>
    <mergeCell ref="B41:BE41"/>
    <mergeCell ref="T48:U48"/>
    <mergeCell ref="W48:AD48"/>
    <mergeCell ref="T49:U49"/>
    <mergeCell ref="W49:AD49"/>
    <mergeCell ref="T50:V50"/>
    <mergeCell ref="W50:AD50"/>
    <mergeCell ref="T45:U45"/>
    <mergeCell ref="W45:AD45"/>
    <mergeCell ref="T46:V46"/>
    <mergeCell ref="W46:AD46"/>
    <mergeCell ref="T47:U47"/>
    <mergeCell ref="W47:AD47"/>
    <mergeCell ref="T54:V54"/>
    <mergeCell ref="W54:AD54"/>
    <mergeCell ref="T55:U55"/>
    <mergeCell ref="W55:AD55"/>
    <mergeCell ref="T56:U56"/>
    <mergeCell ref="W56:AD56"/>
    <mergeCell ref="T51:U51"/>
    <mergeCell ref="W51:AD51"/>
    <mergeCell ref="T52:U52"/>
    <mergeCell ref="W52:AD52"/>
    <mergeCell ref="T53:U53"/>
    <mergeCell ref="W53:AD53"/>
    <mergeCell ref="T60:U60"/>
    <mergeCell ref="W60:AD60"/>
    <mergeCell ref="T61:U61"/>
    <mergeCell ref="W61:AD61"/>
    <mergeCell ref="B62:AD62"/>
    <mergeCell ref="B63:AD63"/>
    <mergeCell ref="T57:U57"/>
    <mergeCell ref="W57:AD57"/>
    <mergeCell ref="T58:V58"/>
    <mergeCell ref="W58:AD58"/>
    <mergeCell ref="T59:U59"/>
    <mergeCell ref="W59:AD59"/>
    <mergeCell ref="B64:AD64"/>
    <mergeCell ref="B65:B72"/>
    <mergeCell ref="U65:V65"/>
    <mergeCell ref="AB65:AD72"/>
    <mergeCell ref="AE65:AO65"/>
    <mergeCell ref="AX65:BA65"/>
    <mergeCell ref="U68:V68"/>
    <mergeCell ref="AE68:AO68"/>
    <mergeCell ref="AX68:BA68"/>
    <mergeCell ref="T71:U71"/>
    <mergeCell ref="BB65:BE65"/>
    <mergeCell ref="U66:V66"/>
    <mergeCell ref="AE66:AO66"/>
    <mergeCell ref="AX66:BA66"/>
    <mergeCell ref="BB66:BE66"/>
    <mergeCell ref="U67:V67"/>
    <mergeCell ref="AE67:AO67"/>
    <mergeCell ref="AX67:BA67"/>
    <mergeCell ref="BB67:BE67"/>
    <mergeCell ref="BB68:BE68"/>
    <mergeCell ref="T69:U69"/>
    <mergeCell ref="AE69:AO69"/>
    <mergeCell ref="AX69:BA69"/>
    <mergeCell ref="BB69:BE69"/>
    <mergeCell ref="T70:U70"/>
    <mergeCell ref="AE70:AO70"/>
    <mergeCell ref="AX70:BA70"/>
    <mergeCell ref="BB70:BE70"/>
    <mergeCell ref="B73:Z73"/>
    <mergeCell ref="AB73:AY73"/>
    <mergeCell ref="BH73:BR73"/>
    <mergeCell ref="AG74:BD74"/>
    <mergeCell ref="AH76:AQ76"/>
    <mergeCell ref="T80:V80"/>
    <mergeCell ref="AE71:AO71"/>
    <mergeCell ref="AX71:BA71"/>
    <mergeCell ref="BB71:BE71"/>
    <mergeCell ref="T72:V72"/>
    <mergeCell ref="AE72:AO72"/>
    <mergeCell ref="AX72:BA72"/>
    <mergeCell ref="BB72:BE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73"/>
  <sheetViews>
    <sheetView zoomScale="30" zoomScaleNormal="30" workbookViewId="0">
      <selection activeCell="T23" sqref="T23:V23"/>
    </sheetView>
  </sheetViews>
  <sheetFormatPr defaultColWidth="9.62890625" defaultRowHeight="12.3" x14ac:dyDescent="0.4"/>
  <cols>
    <col min="1" max="1" width="28.68359375" style="251" customWidth="1"/>
    <col min="2" max="2" width="15.83984375" style="251" customWidth="1"/>
    <col min="3" max="19" width="5.9453125" style="251" hidden="1" customWidth="1"/>
    <col min="20" max="20" width="39.9453125" style="251" customWidth="1"/>
    <col min="21" max="21" width="52.62890625" style="252" customWidth="1"/>
    <col min="22" max="22" width="37.1015625" style="253" customWidth="1"/>
    <col min="23" max="23" width="14.05078125" style="254" customWidth="1"/>
    <col min="24" max="24" width="32.734375" style="255" customWidth="1"/>
    <col min="25" max="25" width="12.05078125" style="255" customWidth="1"/>
    <col min="26" max="26" width="15.3125" style="255" customWidth="1"/>
    <col min="27" max="27" width="13.9453125" style="255" customWidth="1"/>
    <col min="28" max="28" width="13.68359375" style="255" customWidth="1"/>
    <col min="29" max="29" width="12.05078125" style="255" customWidth="1"/>
    <col min="30" max="30" width="12.05078125" style="256" customWidth="1"/>
    <col min="31" max="31" width="14.89453125" style="256" customWidth="1"/>
    <col min="32" max="32" width="21" style="256" customWidth="1"/>
    <col min="33" max="33" width="9.05078125" style="256" customWidth="1"/>
    <col min="34" max="36" width="10.15625" style="256" customWidth="1"/>
    <col min="37" max="37" width="17.83984375" style="256" customWidth="1"/>
    <col min="38" max="38" width="13.7890625" style="256" customWidth="1"/>
    <col min="39" max="39" width="16.5234375" style="256" customWidth="1"/>
    <col min="40" max="40" width="14.89453125" style="6" customWidth="1"/>
    <col min="41" max="41" width="20.05078125" style="6" customWidth="1"/>
    <col min="42" max="57" width="10.15625" style="1" customWidth="1"/>
    <col min="58" max="256" width="9.62890625" style="251"/>
    <col min="257" max="257" width="28.68359375" style="251" customWidth="1"/>
    <col min="258" max="258" width="15.83984375" style="251" customWidth="1"/>
    <col min="259" max="275" width="0" style="251" hidden="1" customWidth="1"/>
    <col min="276" max="276" width="39.9453125" style="251" customWidth="1"/>
    <col min="277" max="277" width="52.62890625" style="251" customWidth="1"/>
    <col min="278" max="278" width="37.1015625" style="251" customWidth="1"/>
    <col min="279" max="279" width="14.05078125" style="251" customWidth="1"/>
    <col min="280" max="280" width="32.734375" style="251" customWidth="1"/>
    <col min="281" max="281" width="12.05078125" style="251" customWidth="1"/>
    <col min="282" max="282" width="15.3125" style="251" customWidth="1"/>
    <col min="283" max="283" width="13.9453125" style="251" customWidth="1"/>
    <col min="284" max="284" width="13.68359375" style="251" customWidth="1"/>
    <col min="285" max="286" width="12.05078125" style="251" customWidth="1"/>
    <col min="287" max="287" width="14.89453125" style="251" customWidth="1"/>
    <col min="288" max="288" width="21" style="251" customWidth="1"/>
    <col min="289" max="289" width="9.05078125" style="251" customWidth="1"/>
    <col min="290" max="292" width="10.15625" style="251" customWidth="1"/>
    <col min="293" max="293" width="17.83984375" style="251" customWidth="1"/>
    <col min="294" max="294" width="13.7890625" style="251" customWidth="1"/>
    <col min="295" max="295" width="16.5234375" style="251" customWidth="1"/>
    <col min="296" max="296" width="14.89453125" style="251" customWidth="1"/>
    <col min="297" max="297" width="20.05078125" style="251" customWidth="1"/>
    <col min="298" max="313" width="10.15625" style="251" customWidth="1"/>
    <col min="314" max="512" width="9.62890625" style="251"/>
    <col min="513" max="513" width="28.68359375" style="251" customWidth="1"/>
    <col min="514" max="514" width="15.83984375" style="251" customWidth="1"/>
    <col min="515" max="531" width="0" style="251" hidden="1" customWidth="1"/>
    <col min="532" max="532" width="39.9453125" style="251" customWidth="1"/>
    <col min="533" max="533" width="52.62890625" style="251" customWidth="1"/>
    <col min="534" max="534" width="37.1015625" style="251" customWidth="1"/>
    <col min="535" max="535" width="14.05078125" style="251" customWidth="1"/>
    <col min="536" max="536" width="32.734375" style="251" customWidth="1"/>
    <col min="537" max="537" width="12.05078125" style="251" customWidth="1"/>
    <col min="538" max="538" width="15.3125" style="251" customWidth="1"/>
    <col min="539" max="539" width="13.9453125" style="251" customWidth="1"/>
    <col min="540" max="540" width="13.68359375" style="251" customWidth="1"/>
    <col min="541" max="542" width="12.05078125" style="251" customWidth="1"/>
    <col min="543" max="543" width="14.89453125" style="251" customWidth="1"/>
    <col min="544" max="544" width="21" style="251" customWidth="1"/>
    <col min="545" max="545" width="9.05078125" style="251" customWidth="1"/>
    <col min="546" max="548" width="10.15625" style="251" customWidth="1"/>
    <col min="549" max="549" width="17.83984375" style="251" customWidth="1"/>
    <col min="550" max="550" width="13.7890625" style="251" customWidth="1"/>
    <col min="551" max="551" width="16.5234375" style="251" customWidth="1"/>
    <col min="552" max="552" width="14.89453125" style="251" customWidth="1"/>
    <col min="553" max="553" width="20.05078125" style="251" customWidth="1"/>
    <col min="554" max="569" width="10.15625" style="251" customWidth="1"/>
    <col min="570" max="768" width="9.62890625" style="251"/>
    <col min="769" max="769" width="28.68359375" style="251" customWidth="1"/>
    <col min="770" max="770" width="15.83984375" style="251" customWidth="1"/>
    <col min="771" max="787" width="0" style="251" hidden="1" customWidth="1"/>
    <col min="788" max="788" width="39.9453125" style="251" customWidth="1"/>
    <col min="789" max="789" width="52.62890625" style="251" customWidth="1"/>
    <col min="790" max="790" width="37.1015625" style="251" customWidth="1"/>
    <col min="791" max="791" width="14.05078125" style="251" customWidth="1"/>
    <col min="792" max="792" width="32.734375" style="251" customWidth="1"/>
    <col min="793" max="793" width="12.05078125" style="251" customWidth="1"/>
    <col min="794" max="794" width="15.3125" style="251" customWidth="1"/>
    <col min="795" max="795" width="13.9453125" style="251" customWidth="1"/>
    <col min="796" max="796" width="13.68359375" style="251" customWidth="1"/>
    <col min="797" max="798" width="12.05078125" style="251" customWidth="1"/>
    <col min="799" max="799" width="14.89453125" style="251" customWidth="1"/>
    <col min="800" max="800" width="21" style="251" customWidth="1"/>
    <col min="801" max="801" width="9.05078125" style="251" customWidth="1"/>
    <col min="802" max="804" width="10.15625" style="251" customWidth="1"/>
    <col min="805" max="805" width="17.83984375" style="251" customWidth="1"/>
    <col min="806" max="806" width="13.7890625" style="251" customWidth="1"/>
    <col min="807" max="807" width="16.5234375" style="251" customWidth="1"/>
    <col min="808" max="808" width="14.89453125" style="251" customWidth="1"/>
    <col min="809" max="809" width="20.05078125" style="251" customWidth="1"/>
    <col min="810" max="825" width="10.15625" style="251" customWidth="1"/>
    <col min="826" max="1024" width="9.62890625" style="251"/>
    <col min="1025" max="1025" width="28.68359375" style="251" customWidth="1"/>
    <col min="1026" max="1026" width="15.83984375" style="251" customWidth="1"/>
    <col min="1027" max="1043" width="0" style="251" hidden="1" customWidth="1"/>
    <col min="1044" max="1044" width="39.9453125" style="251" customWidth="1"/>
    <col min="1045" max="1045" width="52.62890625" style="251" customWidth="1"/>
    <col min="1046" max="1046" width="37.1015625" style="251" customWidth="1"/>
    <col min="1047" max="1047" width="14.05078125" style="251" customWidth="1"/>
    <col min="1048" max="1048" width="32.734375" style="251" customWidth="1"/>
    <col min="1049" max="1049" width="12.05078125" style="251" customWidth="1"/>
    <col min="1050" max="1050" width="15.3125" style="251" customWidth="1"/>
    <col min="1051" max="1051" width="13.9453125" style="251" customWidth="1"/>
    <col min="1052" max="1052" width="13.68359375" style="251" customWidth="1"/>
    <col min="1053" max="1054" width="12.05078125" style="251" customWidth="1"/>
    <col min="1055" max="1055" width="14.89453125" style="251" customWidth="1"/>
    <col min="1056" max="1056" width="21" style="251" customWidth="1"/>
    <col min="1057" max="1057" width="9.05078125" style="251" customWidth="1"/>
    <col min="1058" max="1060" width="10.15625" style="251" customWidth="1"/>
    <col min="1061" max="1061" width="17.83984375" style="251" customWidth="1"/>
    <col min="1062" max="1062" width="13.7890625" style="251" customWidth="1"/>
    <col min="1063" max="1063" width="16.5234375" style="251" customWidth="1"/>
    <col min="1064" max="1064" width="14.89453125" style="251" customWidth="1"/>
    <col min="1065" max="1065" width="20.05078125" style="251" customWidth="1"/>
    <col min="1066" max="1081" width="10.15625" style="251" customWidth="1"/>
    <col min="1082" max="1280" width="9.62890625" style="251"/>
    <col min="1281" max="1281" width="28.68359375" style="251" customWidth="1"/>
    <col min="1282" max="1282" width="15.83984375" style="251" customWidth="1"/>
    <col min="1283" max="1299" width="0" style="251" hidden="1" customWidth="1"/>
    <col min="1300" max="1300" width="39.9453125" style="251" customWidth="1"/>
    <col min="1301" max="1301" width="52.62890625" style="251" customWidth="1"/>
    <col min="1302" max="1302" width="37.1015625" style="251" customWidth="1"/>
    <col min="1303" max="1303" width="14.05078125" style="251" customWidth="1"/>
    <col min="1304" max="1304" width="32.734375" style="251" customWidth="1"/>
    <col min="1305" max="1305" width="12.05078125" style="251" customWidth="1"/>
    <col min="1306" max="1306" width="15.3125" style="251" customWidth="1"/>
    <col min="1307" max="1307" width="13.9453125" style="251" customWidth="1"/>
    <col min="1308" max="1308" width="13.68359375" style="251" customWidth="1"/>
    <col min="1309" max="1310" width="12.05078125" style="251" customWidth="1"/>
    <col min="1311" max="1311" width="14.89453125" style="251" customWidth="1"/>
    <col min="1312" max="1312" width="21" style="251" customWidth="1"/>
    <col min="1313" max="1313" width="9.05078125" style="251" customWidth="1"/>
    <col min="1314" max="1316" width="10.15625" style="251" customWidth="1"/>
    <col min="1317" max="1317" width="17.83984375" style="251" customWidth="1"/>
    <col min="1318" max="1318" width="13.7890625" style="251" customWidth="1"/>
    <col min="1319" max="1319" width="16.5234375" style="251" customWidth="1"/>
    <col min="1320" max="1320" width="14.89453125" style="251" customWidth="1"/>
    <col min="1321" max="1321" width="20.05078125" style="251" customWidth="1"/>
    <col min="1322" max="1337" width="10.15625" style="251" customWidth="1"/>
    <col min="1338" max="1536" width="9.62890625" style="251"/>
    <col min="1537" max="1537" width="28.68359375" style="251" customWidth="1"/>
    <col min="1538" max="1538" width="15.83984375" style="251" customWidth="1"/>
    <col min="1539" max="1555" width="0" style="251" hidden="1" customWidth="1"/>
    <col min="1556" max="1556" width="39.9453125" style="251" customWidth="1"/>
    <col min="1557" max="1557" width="52.62890625" style="251" customWidth="1"/>
    <col min="1558" max="1558" width="37.1015625" style="251" customWidth="1"/>
    <col min="1559" max="1559" width="14.05078125" style="251" customWidth="1"/>
    <col min="1560" max="1560" width="32.734375" style="251" customWidth="1"/>
    <col min="1561" max="1561" width="12.05078125" style="251" customWidth="1"/>
    <col min="1562" max="1562" width="15.3125" style="251" customWidth="1"/>
    <col min="1563" max="1563" width="13.9453125" style="251" customWidth="1"/>
    <col min="1564" max="1564" width="13.68359375" style="251" customWidth="1"/>
    <col min="1565" max="1566" width="12.05078125" style="251" customWidth="1"/>
    <col min="1567" max="1567" width="14.89453125" style="251" customWidth="1"/>
    <col min="1568" max="1568" width="21" style="251" customWidth="1"/>
    <col min="1569" max="1569" width="9.05078125" style="251" customWidth="1"/>
    <col min="1570" max="1572" width="10.15625" style="251" customWidth="1"/>
    <col min="1573" max="1573" width="17.83984375" style="251" customWidth="1"/>
    <col min="1574" max="1574" width="13.7890625" style="251" customWidth="1"/>
    <col min="1575" max="1575" width="16.5234375" style="251" customWidth="1"/>
    <col min="1576" max="1576" width="14.89453125" style="251" customWidth="1"/>
    <col min="1577" max="1577" width="20.05078125" style="251" customWidth="1"/>
    <col min="1578" max="1593" width="10.15625" style="251" customWidth="1"/>
    <col min="1594" max="1792" width="9.62890625" style="251"/>
    <col min="1793" max="1793" width="28.68359375" style="251" customWidth="1"/>
    <col min="1794" max="1794" width="15.83984375" style="251" customWidth="1"/>
    <col min="1795" max="1811" width="0" style="251" hidden="1" customWidth="1"/>
    <col min="1812" max="1812" width="39.9453125" style="251" customWidth="1"/>
    <col min="1813" max="1813" width="52.62890625" style="251" customWidth="1"/>
    <col min="1814" max="1814" width="37.1015625" style="251" customWidth="1"/>
    <col min="1815" max="1815" width="14.05078125" style="251" customWidth="1"/>
    <col min="1816" max="1816" width="32.734375" style="251" customWidth="1"/>
    <col min="1817" max="1817" width="12.05078125" style="251" customWidth="1"/>
    <col min="1818" max="1818" width="15.3125" style="251" customWidth="1"/>
    <col min="1819" max="1819" width="13.9453125" style="251" customWidth="1"/>
    <col min="1820" max="1820" width="13.68359375" style="251" customWidth="1"/>
    <col min="1821" max="1822" width="12.05078125" style="251" customWidth="1"/>
    <col min="1823" max="1823" width="14.89453125" style="251" customWidth="1"/>
    <col min="1824" max="1824" width="21" style="251" customWidth="1"/>
    <col min="1825" max="1825" width="9.05078125" style="251" customWidth="1"/>
    <col min="1826" max="1828" width="10.15625" style="251" customWidth="1"/>
    <col min="1829" max="1829" width="17.83984375" style="251" customWidth="1"/>
    <col min="1830" max="1830" width="13.7890625" style="251" customWidth="1"/>
    <col min="1831" max="1831" width="16.5234375" style="251" customWidth="1"/>
    <col min="1832" max="1832" width="14.89453125" style="251" customWidth="1"/>
    <col min="1833" max="1833" width="20.05078125" style="251" customWidth="1"/>
    <col min="1834" max="1849" width="10.15625" style="251" customWidth="1"/>
    <col min="1850" max="2048" width="9.62890625" style="251"/>
    <col min="2049" max="2049" width="28.68359375" style="251" customWidth="1"/>
    <col min="2050" max="2050" width="15.83984375" style="251" customWidth="1"/>
    <col min="2051" max="2067" width="0" style="251" hidden="1" customWidth="1"/>
    <col min="2068" max="2068" width="39.9453125" style="251" customWidth="1"/>
    <col min="2069" max="2069" width="52.62890625" style="251" customWidth="1"/>
    <col min="2070" max="2070" width="37.1015625" style="251" customWidth="1"/>
    <col min="2071" max="2071" width="14.05078125" style="251" customWidth="1"/>
    <col min="2072" max="2072" width="32.734375" style="251" customWidth="1"/>
    <col min="2073" max="2073" width="12.05078125" style="251" customWidth="1"/>
    <col min="2074" max="2074" width="15.3125" style="251" customWidth="1"/>
    <col min="2075" max="2075" width="13.9453125" style="251" customWidth="1"/>
    <col min="2076" max="2076" width="13.68359375" style="251" customWidth="1"/>
    <col min="2077" max="2078" width="12.05078125" style="251" customWidth="1"/>
    <col min="2079" max="2079" width="14.89453125" style="251" customWidth="1"/>
    <col min="2080" max="2080" width="21" style="251" customWidth="1"/>
    <col min="2081" max="2081" width="9.05078125" style="251" customWidth="1"/>
    <col min="2082" max="2084" width="10.15625" style="251" customWidth="1"/>
    <col min="2085" max="2085" width="17.83984375" style="251" customWidth="1"/>
    <col min="2086" max="2086" width="13.7890625" style="251" customWidth="1"/>
    <col min="2087" max="2087" width="16.5234375" style="251" customWidth="1"/>
    <col min="2088" max="2088" width="14.89453125" style="251" customWidth="1"/>
    <col min="2089" max="2089" width="20.05078125" style="251" customWidth="1"/>
    <col min="2090" max="2105" width="10.15625" style="251" customWidth="1"/>
    <col min="2106" max="2304" width="9.62890625" style="251"/>
    <col min="2305" max="2305" width="28.68359375" style="251" customWidth="1"/>
    <col min="2306" max="2306" width="15.83984375" style="251" customWidth="1"/>
    <col min="2307" max="2323" width="0" style="251" hidden="1" customWidth="1"/>
    <col min="2324" max="2324" width="39.9453125" style="251" customWidth="1"/>
    <col min="2325" max="2325" width="52.62890625" style="251" customWidth="1"/>
    <col min="2326" max="2326" width="37.1015625" style="251" customWidth="1"/>
    <col min="2327" max="2327" width="14.05078125" style="251" customWidth="1"/>
    <col min="2328" max="2328" width="32.734375" style="251" customWidth="1"/>
    <col min="2329" max="2329" width="12.05078125" style="251" customWidth="1"/>
    <col min="2330" max="2330" width="15.3125" style="251" customWidth="1"/>
    <col min="2331" max="2331" width="13.9453125" style="251" customWidth="1"/>
    <col min="2332" max="2332" width="13.68359375" style="251" customWidth="1"/>
    <col min="2333" max="2334" width="12.05078125" style="251" customWidth="1"/>
    <col min="2335" max="2335" width="14.89453125" style="251" customWidth="1"/>
    <col min="2336" max="2336" width="21" style="251" customWidth="1"/>
    <col min="2337" max="2337" width="9.05078125" style="251" customWidth="1"/>
    <col min="2338" max="2340" width="10.15625" style="251" customWidth="1"/>
    <col min="2341" max="2341" width="17.83984375" style="251" customWidth="1"/>
    <col min="2342" max="2342" width="13.7890625" style="251" customWidth="1"/>
    <col min="2343" max="2343" width="16.5234375" style="251" customWidth="1"/>
    <col min="2344" max="2344" width="14.89453125" style="251" customWidth="1"/>
    <col min="2345" max="2345" width="20.05078125" style="251" customWidth="1"/>
    <col min="2346" max="2361" width="10.15625" style="251" customWidth="1"/>
    <col min="2362" max="2560" width="9.62890625" style="251"/>
    <col min="2561" max="2561" width="28.68359375" style="251" customWidth="1"/>
    <col min="2562" max="2562" width="15.83984375" style="251" customWidth="1"/>
    <col min="2563" max="2579" width="0" style="251" hidden="1" customWidth="1"/>
    <col min="2580" max="2580" width="39.9453125" style="251" customWidth="1"/>
    <col min="2581" max="2581" width="52.62890625" style="251" customWidth="1"/>
    <col min="2582" max="2582" width="37.1015625" style="251" customWidth="1"/>
    <col min="2583" max="2583" width="14.05078125" style="251" customWidth="1"/>
    <col min="2584" max="2584" width="32.734375" style="251" customWidth="1"/>
    <col min="2585" max="2585" width="12.05078125" style="251" customWidth="1"/>
    <col min="2586" max="2586" width="15.3125" style="251" customWidth="1"/>
    <col min="2587" max="2587" width="13.9453125" style="251" customWidth="1"/>
    <col min="2588" max="2588" width="13.68359375" style="251" customWidth="1"/>
    <col min="2589" max="2590" width="12.05078125" style="251" customWidth="1"/>
    <col min="2591" max="2591" width="14.89453125" style="251" customWidth="1"/>
    <col min="2592" max="2592" width="21" style="251" customWidth="1"/>
    <col min="2593" max="2593" width="9.05078125" style="251" customWidth="1"/>
    <col min="2594" max="2596" width="10.15625" style="251" customWidth="1"/>
    <col min="2597" max="2597" width="17.83984375" style="251" customWidth="1"/>
    <col min="2598" max="2598" width="13.7890625" style="251" customWidth="1"/>
    <col min="2599" max="2599" width="16.5234375" style="251" customWidth="1"/>
    <col min="2600" max="2600" width="14.89453125" style="251" customWidth="1"/>
    <col min="2601" max="2601" width="20.05078125" style="251" customWidth="1"/>
    <col min="2602" max="2617" width="10.15625" style="251" customWidth="1"/>
    <col min="2618" max="2816" width="9.62890625" style="251"/>
    <col min="2817" max="2817" width="28.68359375" style="251" customWidth="1"/>
    <col min="2818" max="2818" width="15.83984375" style="251" customWidth="1"/>
    <col min="2819" max="2835" width="0" style="251" hidden="1" customWidth="1"/>
    <col min="2836" max="2836" width="39.9453125" style="251" customWidth="1"/>
    <col min="2837" max="2837" width="52.62890625" style="251" customWidth="1"/>
    <col min="2838" max="2838" width="37.1015625" style="251" customWidth="1"/>
    <col min="2839" max="2839" width="14.05078125" style="251" customWidth="1"/>
    <col min="2840" max="2840" width="32.734375" style="251" customWidth="1"/>
    <col min="2841" max="2841" width="12.05078125" style="251" customWidth="1"/>
    <col min="2842" max="2842" width="15.3125" style="251" customWidth="1"/>
    <col min="2843" max="2843" width="13.9453125" style="251" customWidth="1"/>
    <col min="2844" max="2844" width="13.68359375" style="251" customWidth="1"/>
    <col min="2845" max="2846" width="12.05078125" style="251" customWidth="1"/>
    <col min="2847" max="2847" width="14.89453125" style="251" customWidth="1"/>
    <col min="2848" max="2848" width="21" style="251" customWidth="1"/>
    <col min="2849" max="2849" width="9.05078125" style="251" customWidth="1"/>
    <col min="2850" max="2852" width="10.15625" style="251" customWidth="1"/>
    <col min="2853" max="2853" width="17.83984375" style="251" customWidth="1"/>
    <col min="2854" max="2854" width="13.7890625" style="251" customWidth="1"/>
    <col min="2855" max="2855" width="16.5234375" style="251" customWidth="1"/>
    <col min="2856" max="2856" width="14.89453125" style="251" customWidth="1"/>
    <col min="2857" max="2857" width="20.05078125" style="251" customWidth="1"/>
    <col min="2858" max="2873" width="10.15625" style="251" customWidth="1"/>
    <col min="2874" max="3072" width="9.62890625" style="251"/>
    <col min="3073" max="3073" width="28.68359375" style="251" customWidth="1"/>
    <col min="3074" max="3074" width="15.83984375" style="251" customWidth="1"/>
    <col min="3075" max="3091" width="0" style="251" hidden="1" customWidth="1"/>
    <col min="3092" max="3092" width="39.9453125" style="251" customWidth="1"/>
    <col min="3093" max="3093" width="52.62890625" style="251" customWidth="1"/>
    <col min="3094" max="3094" width="37.1015625" style="251" customWidth="1"/>
    <col min="3095" max="3095" width="14.05078125" style="251" customWidth="1"/>
    <col min="3096" max="3096" width="32.734375" style="251" customWidth="1"/>
    <col min="3097" max="3097" width="12.05078125" style="251" customWidth="1"/>
    <col min="3098" max="3098" width="15.3125" style="251" customWidth="1"/>
    <col min="3099" max="3099" width="13.9453125" style="251" customWidth="1"/>
    <col min="3100" max="3100" width="13.68359375" style="251" customWidth="1"/>
    <col min="3101" max="3102" width="12.05078125" style="251" customWidth="1"/>
    <col min="3103" max="3103" width="14.89453125" style="251" customWidth="1"/>
    <col min="3104" max="3104" width="21" style="251" customWidth="1"/>
    <col min="3105" max="3105" width="9.05078125" style="251" customWidth="1"/>
    <col min="3106" max="3108" width="10.15625" style="251" customWidth="1"/>
    <col min="3109" max="3109" width="17.83984375" style="251" customWidth="1"/>
    <col min="3110" max="3110" width="13.7890625" style="251" customWidth="1"/>
    <col min="3111" max="3111" width="16.5234375" style="251" customWidth="1"/>
    <col min="3112" max="3112" width="14.89453125" style="251" customWidth="1"/>
    <col min="3113" max="3113" width="20.05078125" style="251" customWidth="1"/>
    <col min="3114" max="3129" width="10.15625" style="251" customWidth="1"/>
    <col min="3130" max="3328" width="9.62890625" style="251"/>
    <col min="3329" max="3329" width="28.68359375" style="251" customWidth="1"/>
    <col min="3330" max="3330" width="15.83984375" style="251" customWidth="1"/>
    <col min="3331" max="3347" width="0" style="251" hidden="1" customWidth="1"/>
    <col min="3348" max="3348" width="39.9453125" style="251" customWidth="1"/>
    <col min="3349" max="3349" width="52.62890625" style="251" customWidth="1"/>
    <col min="3350" max="3350" width="37.1015625" style="251" customWidth="1"/>
    <col min="3351" max="3351" width="14.05078125" style="251" customWidth="1"/>
    <col min="3352" max="3352" width="32.734375" style="251" customWidth="1"/>
    <col min="3353" max="3353" width="12.05078125" style="251" customWidth="1"/>
    <col min="3354" max="3354" width="15.3125" style="251" customWidth="1"/>
    <col min="3355" max="3355" width="13.9453125" style="251" customWidth="1"/>
    <col min="3356" max="3356" width="13.68359375" style="251" customWidth="1"/>
    <col min="3357" max="3358" width="12.05078125" style="251" customWidth="1"/>
    <col min="3359" max="3359" width="14.89453125" style="251" customWidth="1"/>
    <col min="3360" max="3360" width="21" style="251" customWidth="1"/>
    <col min="3361" max="3361" width="9.05078125" style="251" customWidth="1"/>
    <col min="3362" max="3364" width="10.15625" style="251" customWidth="1"/>
    <col min="3365" max="3365" width="17.83984375" style="251" customWidth="1"/>
    <col min="3366" max="3366" width="13.7890625" style="251" customWidth="1"/>
    <col min="3367" max="3367" width="16.5234375" style="251" customWidth="1"/>
    <col min="3368" max="3368" width="14.89453125" style="251" customWidth="1"/>
    <col min="3369" max="3369" width="20.05078125" style="251" customWidth="1"/>
    <col min="3370" max="3385" width="10.15625" style="251" customWidth="1"/>
    <col min="3386" max="3584" width="9.62890625" style="251"/>
    <col min="3585" max="3585" width="28.68359375" style="251" customWidth="1"/>
    <col min="3586" max="3586" width="15.83984375" style="251" customWidth="1"/>
    <col min="3587" max="3603" width="0" style="251" hidden="1" customWidth="1"/>
    <col min="3604" max="3604" width="39.9453125" style="251" customWidth="1"/>
    <col min="3605" max="3605" width="52.62890625" style="251" customWidth="1"/>
    <col min="3606" max="3606" width="37.1015625" style="251" customWidth="1"/>
    <col min="3607" max="3607" width="14.05078125" style="251" customWidth="1"/>
    <col min="3608" max="3608" width="32.734375" style="251" customWidth="1"/>
    <col min="3609" max="3609" width="12.05078125" style="251" customWidth="1"/>
    <col min="3610" max="3610" width="15.3125" style="251" customWidth="1"/>
    <col min="3611" max="3611" width="13.9453125" style="251" customWidth="1"/>
    <col min="3612" max="3612" width="13.68359375" style="251" customWidth="1"/>
    <col min="3613" max="3614" width="12.05078125" style="251" customWidth="1"/>
    <col min="3615" max="3615" width="14.89453125" style="251" customWidth="1"/>
    <col min="3616" max="3616" width="21" style="251" customWidth="1"/>
    <col min="3617" max="3617" width="9.05078125" style="251" customWidth="1"/>
    <col min="3618" max="3620" width="10.15625" style="251" customWidth="1"/>
    <col min="3621" max="3621" width="17.83984375" style="251" customWidth="1"/>
    <col min="3622" max="3622" width="13.7890625" style="251" customWidth="1"/>
    <col min="3623" max="3623" width="16.5234375" style="251" customWidth="1"/>
    <col min="3624" max="3624" width="14.89453125" style="251" customWidth="1"/>
    <col min="3625" max="3625" width="20.05078125" style="251" customWidth="1"/>
    <col min="3626" max="3641" width="10.15625" style="251" customWidth="1"/>
    <col min="3642" max="3840" width="9.62890625" style="251"/>
    <col min="3841" max="3841" width="28.68359375" style="251" customWidth="1"/>
    <col min="3842" max="3842" width="15.83984375" style="251" customWidth="1"/>
    <col min="3843" max="3859" width="0" style="251" hidden="1" customWidth="1"/>
    <col min="3860" max="3860" width="39.9453125" style="251" customWidth="1"/>
    <col min="3861" max="3861" width="52.62890625" style="251" customWidth="1"/>
    <col min="3862" max="3862" width="37.1015625" style="251" customWidth="1"/>
    <col min="3863" max="3863" width="14.05078125" style="251" customWidth="1"/>
    <col min="3864" max="3864" width="32.734375" style="251" customWidth="1"/>
    <col min="3865" max="3865" width="12.05078125" style="251" customWidth="1"/>
    <col min="3866" max="3866" width="15.3125" style="251" customWidth="1"/>
    <col min="3867" max="3867" width="13.9453125" style="251" customWidth="1"/>
    <col min="3868" max="3868" width="13.68359375" style="251" customWidth="1"/>
    <col min="3869" max="3870" width="12.05078125" style="251" customWidth="1"/>
    <col min="3871" max="3871" width="14.89453125" style="251" customWidth="1"/>
    <col min="3872" max="3872" width="21" style="251" customWidth="1"/>
    <col min="3873" max="3873" width="9.05078125" style="251" customWidth="1"/>
    <col min="3874" max="3876" width="10.15625" style="251" customWidth="1"/>
    <col min="3877" max="3877" width="17.83984375" style="251" customWidth="1"/>
    <col min="3878" max="3878" width="13.7890625" style="251" customWidth="1"/>
    <col min="3879" max="3879" width="16.5234375" style="251" customWidth="1"/>
    <col min="3880" max="3880" width="14.89453125" style="251" customWidth="1"/>
    <col min="3881" max="3881" width="20.05078125" style="251" customWidth="1"/>
    <col min="3882" max="3897" width="10.15625" style="251" customWidth="1"/>
    <col min="3898" max="4096" width="9.62890625" style="251"/>
    <col min="4097" max="4097" width="28.68359375" style="251" customWidth="1"/>
    <col min="4098" max="4098" width="15.83984375" style="251" customWidth="1"/>
    <col min="4099" max="4115" width="0" style="251" hidden="1" customWidth="1"/>
    <col min="4116" max="4116" width="39.9453125" style="251" customWidth="1"/>
    <col min="4117" max="4117" width="52.62890625" style="251" customWidth="1"/>
    <col min="4118" max="4118" width="37.1015625" style="251" customWidth="1"/>
    <col min="4119" max="4119" width="14.05078125" style="251" customWidth="1"/>
    <col min="4120" max="4120" width="32.734375" style="251" customWidth="1"/>
    <col min="4121" max="4121" width="12.05078125" style="251" customWidth="1"/>
    <col min="4122" max="4122" width="15.3125" style="251" customWidth="1"/>
    <col min="4123" max="4123" width="13.9453125" style="251" customWidth="1"/>
    <col min="4124" max="4124" width="13.68359375" style="251" customWidth="1"/>
    <col min="4125" max="4126" width="12.05078125" style="251" customWidth="1"/>
    <col min="4127" max="4127" width="14.89453125" style="251" customWidth="1"/>
    <col min="4128" max="4128" width="21" style="251" customWidth="1"/>
    <col min="4129" max="4129" width="9.05078125" style="251" customWidth="1"/>
    <col min="4130" max="4132" width="10.15625" style="251" customWidth="1"/>
    <col min="4133" max="4133" width="17.83984375" style="251" customWidth="1"/>
    <col min="4134" max="4134" width="13.7890625" style="251" customWidth="1"/>
    <col min="4135" max="4135" width="16.5234375" style="251" customWidth="1"/>
    <col min="4136" max="4136" width="14.89453125" style="251" customWidth="1"/>
    <col min="4137" max="4137" width="20.05078125" style="251" customWidth="1"/>
    <col min="4138" max="4153" width="10.15625" style="251" customWidth="1"/>
    <col min="4154" max="4352" width="9.62890625" style="251"/>
    <col min="4353" max="4353" width="28.68359375" style="251" customWidth="1"/>
    <col min="4354" max="4354" width="15.83984375" style="251" customWidth="1"/>
    <col min="4355" max="4371" width="0" style="251" hidden="1" customWidth="1"/>
    <col min="4372" max="4372" width="39.9453125" style="251" customWidth="1"/>
    <col min="4373" max="4373" width="52.62890625" style="251" customWidth="1"/>
    <col min="4374" max="4374" width="37.1015625" style="251" customWidth="1"/>
    <col min="4375" max="4375" width="14.05078125" style="251" customWidth="1"/>
    <col min="4376" max="4376" width="32.734375" style="251" customWidth="1"/>
    <col min="4377" max="4377" width="12.05078125" style="251" customWidth="1"/>
    <col min="4378" max="4378" width="15.3125" style="251" customWidth="1"/>
    <col min="4379" max="4379" width="13.9453125" style="251" customWidth="1"/>
    <col min="4380" max="4380" width="13.68359375" style="251" customWidth="1"/>
    <col min="4381" max="4382" width="12.05078125" style="251" customWidth="1"/>
    <col min="4383" max="4383" width="14.89453125" style="251" customWidth="1"/>
    <col min="4384" max="4384" width="21" style="251" customWidth="1"/>
    <col min="4385" max="4385" width="9.05078125" style="251" customWidth="1"/>
    <col min="4386" max="4388" width="10.15625" style="251" customWidth="1"/>
    <col min="4389" max="4389" width="17.83984375" style="251" customWidth="1"/>
    <col min="4390" max="4390" width="13.7890625" style="251" customWidth="1"/>
    <col min="4391" max="4391" width="16.5234375" style="251" customWidth="1"/>
    <col min="4392" max="4392" width="14.89453125" style="251" customWidth="1"/>
    <col min="4393" max="4393" width="20.05078125" style="251" customWidth="1"/>
    <col min="4394" max="4409" width="10.15625" style="251" customWidth="1"/>
    <col min="4410" max="4608" width="9.62890625" style="251"/>
    <col min="4609" max="4609" width="28.68359375" style="251" customWidth="1"/>
    <col min="4610" max="4610" width="15.83984375" style="251" customWidth="1"/>
    <col min="4611" max="4627" width="0" style="251" hidden="1" customWidth="1"/>
    <col min="4628" max="4628" width="39.9453125" style="251" customWidth="1"/>
    <col min="4629" max="4629" width="52.62890625" style="251" customWidth="1"/>
    <col min="4630" max="4630" width="37.1015625" style="251" customWidth="1"/>
    <col min="4631" max="4631" width="14.05078125" style="251" customWidth="1"/>
    <col min="4632" max="4632" width="32.734375" style="251" customWidth="1"/>
    <col min="4633" max="4633" width="12.05078125" style="251" customWidth="1"/>
    <col min="4634" max="4634" width="15.3125" style="251" customWidth="1"/>
    <col min="4635" max="4635" width="13.9453125" style="251" customWidth="1"/>
    <col min="4636" max="4636" width="13.68359375" style="251" customWidth="1"/>
    <col min="4637" max="4638" width="12.05078125" style="251" customWidth="1"/>
    <col min="4639" max="4639" width="14.89453125" style="251" customWidth="1"/>
    <col min="4640" max="4640" width="21" style="251" customWidth="1"/>
    <col min="4641" max="4641" width="9.05078125" style="251" customWidth="1"/>
    <col min="4642" max="4644" width="10.15625" style="251" customWidth="1"/>
    <col min="4645" max="4645" width="17.83984375" style="251" customWidth="1"/>
    <col min="4646" max="4646" width="13.7890625" style="251" customWidth="1"/>
    <col min="4647" max="4647" width="16.5234375" style="251" customWidth="1"/>
    <col min="4648" max="4648" width="14.89453125" style="251" customWidth="1"/>
    <col min="4649" max="4649" width="20.05078125" style="251" customWidth="1"/>
    <col min="4650" max="4665" width="10.15625" style="251" customWidth="1"/>
    <col min="4666" max="4864" width="9.62890625" style="251"/>
    <col min="4865" max="4865" width="28.68359375" style="251" customWidth="1"/>
    <col min="4866" max="4866" width="15.83984375" style="251" customWidth="1"/>
    <col min="4867" max="4883" width="0" style="251" hidden="1" customWidth="1"/>
    <col min="4884" max="4884" width="39.9453125" style="251" customWidth="1"/>
    <col min="4885" max="4885" width="52.62890625" style="251" customWidth="1"/>
    <col min="4886" max="4886" width="37.1015625" style="251" customWidth="1"/>
    <col min="4887" max="4887" width="14.05078125" style="251" customWidth="1"/>
    <col min="4888" max="4888" width="32.734375" style="251" customWidth="1"/>
    <col min="4889" max="4889" width="12.05078125" style="251" customWidth="1"/>
    <col min="4890" max="4890" width="15.3125" style="251" customWidth="1"/>
    <col min="4891" max="4891" width="13.9453125" style="251" customWidth="1"/>
    <col min="4892" max="4892" width="13.68359375" style="251" customWidth="1"/>
    <col min="4893" max="4894" width="12.05078125" style="251" customWidth="1"/>
    <col min="4895" max="4895" width="14.89453125" style="251" customWidth="1"/>
    <col min="4896" max="4896" width="21" style="251" customWidth="1"/>
    <col min="4897" max="4897" width="9.05078125" style="251" customWidth="1"/>
    <col min="4898" max="4900" width="10.15625" style="251" customWidth="1"/>
    <col min="4901" max="4901" width="17.83984375" style="251" customWidth="1"/>
    <col min="4902" max="4902" width="13.7890625" style="251" customWidth="1"/>
    <col min="4903" max="4903" width="16.5234375" style="251" customWidth="1"/>
    <col min="4904" max="4904" width="14.89453125" style="251" customWidth="1"/>
    <col min="4905" max="4905" width="20.05078125" style="251" customWidth="1"/>
    <col min="4906" max="4921" width="10.15625" style="251" customWidth="1"/>
    <col min="4922" max="5120" width="9.62890625" style="251"/>
    <col min="5121" max="5121" width="28.68359375" style="251" customWidth="1"/>
    <col min="5122" max="5122" width="15.83984375" style="251" customWidth="1"/>
    <col min="5123" max="5139" width="0" style="251" hidden="1" customWidth="1"/>
    <col min="5140" max="5140" width="39.9453125" style="251" customWidth="1"/>
    <col min="5141" max="5141" width="52.62890625" style="251" customWidth="1"/>
    <col min="5142" max="5142" width="37.1015625" style="251" customWidth="1"/>
    <col min="5143" max="5143" width="14.05078125" style="251" customWidth="1"/>
    <col min="5144" max="5144" width="32.734375" style="251" customWidth="1"/>
    <col min="5145" max="5145" width="12.05078125" style="251" customWidth="1"/>
    <col min="5146" max="5146" width="15.3125" style="251" customWidth="1"/>
    <col min="5147" max="5147" width="13.9453125" style="251" customWidth="1"/>
    <col min="5148" max="5148" width="13.68359375" style="251" customWidth="1"/>
    <col min="5149" max="5150" width="12.05078125" style="251" customWidth="1"/>
    <col min="5151" max="5151" width="14.89453125" style="251" customWidth="1"/>
    <col min="5152" max="5152" width="21" style="251" customWidth="1"/>
    <col min="5153" max="5153" width="9.05078125" style="251" customWidth="1"/>
    <col min="5154" max="5156" width="10.15625" style="251" customWidth="1"/>
    <col min="5157" max="5157" width="17.83984375" style="251" customWidth="1"/>
    <col min="5158" max="5158" width="13.7890625" style="251" customWidth="1"/>
    <col min="5159" max="5159" width="16.5234375" style="251" customWidth="1"/>
    <col min="5160" max="5160" width="14.89453125" style="251" customWidth="1"/>
    <col min="5161" max="5161" width="20.05078125" style="251" customWidth="1"/>
    <col min="5162" max="5177" width="10.15625" style="251" customWidth="1"/>
    <col min="5178" max="5376" width="9.62890625" style="251"/>
    <col min="5377" max="5377" width="28.68359375" style="251" customWidth="1"/>
    <col min="5378" max="5378" width="15.83984375" style="251" customWidth="1"/>
    <col min="5379" max="5395" width="0" style="251" hidden="1" customWidth="1"/>
    <col min="5396" max="5396" width="39.9453125" style="251" customWidth="1"/>
    <col min="5397" max="5397" width="52.62890625" style="251" customWidth="1"/>
    <col min="5398" max="5398" width="37.1015625" style="251" customWidth="1"/>
    <col min="5399" max="5399" width="14.05078125" style="251" customWidth="1"/>
    <col min="5400" max="5400" width="32.734375" style="251" customWidth="1"/>
    <col min="5401" max="5401" width="12.05078125" style="251" customWidth="1"/>
    <col min="5402" max="5402" width="15.3125" style="251" customWidth="1"/>
    <col min="5403" max="5403" width="13.9453125" style="251" customWidth="1"/>
    <col min="5404" max="5404" width="13.68359375" style="251" customWidth="1"/>
    <col min="5405" max="5406" width="12.05078125" style="251" customWidth="1"/>
    <col min="5407" max="5407" width="14.89453125" style="251" customWidth="1"/>
    <col min="5408" max="5408" width="21" style="251" customWidth="1"/>
    <col min="5409" max="5409" width="9.05078125" style="251" customWidth="1"/>
    <col min="5410" max="5412" width="10.15625" style="251" customWidth="1"/>
    <col min="5413" max="5413" width="17.83984375" style="251" customWidth="1"/>
    <col min="5414" max="5414" width="13.7890625" style="251" customWidth="1"/>
    <col min="5415" max="5415" width="16.5234375" style="251" customWidth="1"/>
    <col min="5416" max="5416" width="14.89453125" style="251" customWidth="1"/>
    <col min="5417" max="5417" width="20.05078125" style="251" customWidth="1"/>
    <col min="5418" max="5433" width="10.15625" style="251" customWidth="1"/>
    <col min="5434" max="5632" width="9.62890625" style="251"/>
    <col min="5633" max="5633" width="28.68359375" style="251" customWidth="1"/>
    <col min="5634" max="5634" width="15.83984375" style="251" customWidth="1"/>
    <col min="5635" max="5651" width="0" style="251" hidden="1" customWidth="1"/>
    <col min="5652" max="5652" width="39.9453125" style="251" customWidth="1"/>
    <col min="5653" max="5653" width="52.62890625" style="251" customWidth="1"/>
    <col min="5654" max="5654" width="37.1015625" style="251" customWidth="1"/>
    <col min="5655" max="5655" width="14.05078125" style="251" customWidth="1"/>
    <col min="5656" max="5656" width="32.734375" style="251" customWidth="1"/>
    <col min="5657" max="5657" width="12.05078125" style="251" customWidth="1"/>
    <col min="5658" max="5658" width="15.3125" style="251" customWidth="1"/>
    <col min="5659" max="5659" width="13.9453125" style="251" customWidth="1"/>
    <col min="5660" max="5660" width="13.68359375" style="251" customWidth="1"/>
    <col min="5661" max="5662" width="12.05078125" style="251" customWidth="1"/>
    <col min="5663" max="5663" width="14.89453125" style="251" customWidth="1"/>
    <col min="5664" max="5664" width="21" style="251" customWidth="1"/>
    <col min="5665" max="5665" width="9.05078125" style="251" customWidth="1"/>
    <col min="5666" max="5668" width="10.15625" style="251" customWidth="1"/>
    <col min="5669" max="5669" width="17.83984375" style="251" customWidth="1"/>
    <col min="5670" max="5670" width="13.7890625" style="251" customWidth="1"/>
    <col min="5671" max="5671" width="16.5234375" style="251" customWidth="1"/>
    <col min="5672" max="5672" width="14.89453125" style="251" customWidth="1"/>
    <col min="5673" max="5673" width="20.05078125" style="251" customWidth="1"/>
    <col min="5674" max="5689" width="10.15625" style="251" customWidth="1"/>
    <col min="5690" max="5888" width="9.62890625" style="251"/>
    <col min="5889" max="5889" width="28.68359375" style="251" customWidth="1"/>
    <col min="5890" max="5890" width="15.83984375" style="251" customWidth="1"/>
    <col min="5891" max="5907" width="0" style="251" hidden="1" customWidth="1"/>
    <col min="5908" max="5908" width="39.9453125" style="251" customWidth="1"/>
    <col min="5909" max="5909" width="52.62890625" style="251" customWidth="1"/>
    <col min="5910" max="5910" width="37.1015625" style="251" customWidth="1"/>
    <col min="5911" max="5911" width="14.05078125" style="251" customWidth="1"/>
    <col min="5912" max="5912" width="32.734375" style="251" customWidth="1"/>
    <col min="5913" max="5913" width="12.05078125" style="251" customWidth="1"/>
    <col min="5914" max="5914" width="15.3125" style="251" customWidth="1"/>
    <col min="5915" max="5915" width="13.9453125" style="251" customWidth="1"/>
    <col min="5916" max="5916" width="13.68359375" style="251" customWidth="1"/>
    <col min="5917" max="5918" width="12.05078125" style="251" customWidth="1"/>
    <col min="5919" max="5919" width="14.89453125" style="251" customWidth="1"/>
    <col min="5920" max="5920" width="21" style="251" customWidth="1"/>
    <col min="5921" max="5921" width="9.05078125" style="251" customWidth="1"/>
    <col min="5922" max="5924" width="10.15625" style="251" customWidth="1"/>
    <col min="5925" max="5925" width="17.83984375" style="251" customWidth="1"/>
    <col min="5926" max="5926" width="13.7890625" style="251" customWidth="1"/>
    <col min="5927" max="5927" width="16.5234375" style="251" customWidth="1"/>
    <col min="5928" max="5928" width="14.89453125" style="251" customWidth="1"/>
    <col min="5929" max="5929" width="20.05078125" style="251" customWidth="1"/>
    <col min="5930" max="5945" width="10.15625" style="251" customWidth="1"/>
    <col min="5946" max="6144" width="9.62890625" style="251"/>
    <col min="6145" max="6145" width="28.68359375" style="251" customWidth="1"/>
    <col min="6146" max="6146" width="15.83984375" style="251" customWidth="1"/>
    <col min="6147" max="6163" width="0" style="251" hidden="1" customWidth="1"/>
    <col min="6164" max="6164" width="39.9453125" style="251" customWidth="1"/>
    <col min="6165" max="6165" width="52.62890625" style="251" customWidth="1"/>
    <col min="6166" max="6166" width="37.1015625" style="251" customWidth="1"/>
    <col min="6167" max="6167" width="14.05078125" style="251" customWidth="1"/>
    <col min="6168" max="6168" width="32.734375" style="251" customWidth="1"/>
    <col min="6169" max="6169" width="12.05078125" style="251" customWidth="1"/>
    <col min="6170" max="6170" width="15.3125" style="251" customWidth="1"/>
    <col min="6171" max="6171" width="13.9453125" style="251" customWidth="1"/>
    <col min="6172" max="6172" width="13.68359375" style="251" customWidth="1"/>
    <col min="6173" max="6174" width="12.05078125" style="251" customWidth="1"/>
    <col min="6175" max="6175" width="14.89453125" style="251" customWidth="1"/>
    <col min="6176" max="6176" width="21" style="251" customWidth="1"/>
    <col min="6177" max="6177" width="9.05078125" style="251" customWidth="1"/>
    <col min="6178" max="6180" width="10.15625" style="251" customWidth="1"/>
    <col min="6181" max="6181" width="17.83984375" style="251" customWidth="1"/>
    <col min="6182" max="6182" width="13.7890625" style="251" customWidth="1"/>
    <col min="6183" max="6183" width="16.5234375" style="251" customWidth="1"/>
    <col min="6184" max="6184" width="14.89453125" style="251" customWidth="1"/>
    <col min="6185" max="6185" width="20.05078125" style="251" customWidth="1"/>
    <col min="6186" max="6201" width="10.15625" style="251" customWidth="1"/>
    <col min="6202" max="6400" width="9.62890625" style="251"/>
    <col min="6401" max="6401" width="28.68359375" style="251" customWidth="1"/>
    <col min="6402" max="6402" width="15.83984375" style="251" customWidth="1"/>
    <col min="6403" max="6419" width="0" style="251" hidden="1" customWidth="1"/>
    <col min="6420" max="6420" width="39.9453125" style="251" customWidth="1"/>
    <col min="6421" max="6421" width="52.62890625" style="251" customWidth="1"/>
    <col min="6422" max="6422" width="37.1015625" style="251" customWidth="1"/>
    <col min="6423" max="6423" width="14.05078125" style="251" customWidth="1"/>
    <col min="6424" max="6424" width="32.734375" style="251" customWidth="1"/>
    <col min="6425" max="6425" width="12.05078125" style="251" customWidth="1"/>
    <col min="6426" max="6426" width="15.3125" style="251" customWidth="1"/>
    <col min="6427" max="6427" width="13.9453125" style="251" customWidth="1"/>
    <col min="6428" max="6428" width="13.68359375" style="251" customWidth="1"/>
    <col min="6429" max="6430" width="12.05078125" style="251" customWidth="1"/>
    <col min="6431" max="6431" width="14.89453125" style="251" customWidth="1"/>
    <col min="6432" max="6432" width="21" style="251" customWidth="1"/>
    <col min="6433" max="6433" width="9.05078125" style="251" customWidth="1"/>
    <col min="6434" max="6436" width="10.15625" style="251" customWidth="1"/>
    <col min="6437" max="6437" width="17.83984375" style="251" customWidth="1"/>
    <col min="6438" max="6438" width="13.7890625" style="251" customWidth="1"/>
    <col min="6439" max="6439" width="16.5234375" style="251" customWidth="1"/>
    <col min="6440" max="6440" width="14.89453125" style="251" customWidth="1"/>
    <col min="6441" max="6441" width="20.05078125" style="251" customWidth="1"/>
    <col min="6442" max="6457" width="10.15625" style="251" customWidth="1"/>
    <col min="6458" max="6656" width="9.62890625" style="251"/>
    <col min="6657" max="6657" width="28.68359375" style="251" customWidth="1"/>
    <col min="6658" max="6658" width="15.83984375" style="251" customWidth="1"/>
    <col min="6659" max="6675" width="0" style="251" hidden="1" customWidth="1"/>
    <col min="6676" max="6676" width="39.9453125" style="251" customWidth="1"/>
    <col min="6677" max="6677" width="52.62890625" style="251" customWidth="1"/>
    <col min="6678" max="6678" width="37.1015625" style="251" customWidth="1"/>
    <col min="6679" max="6679" width="14.05078125" style="251" customWidth="1"/>
    <col min="6680" max="6680" width="32.734375" style="251" customWidth="1"/>
    <col min="6681" max="6681" width="12.05078125" style="251" customWidth="1"/>
    <col min="6682" max="6682" width="15.3125" style="251" customWidth="1"/>
    <col min="6683" max="6683" width="13.9453125" style="251" customWidth="1"/>
    <col min="6684" max="6684" width="13.68359375" style="251" customWidth="1"/>
    <col min="6685" max="6686" width="12.05078125" style="251" customWidth="1"/>
    <col min="6687" max="6687" width="14.89453125" style="251" customWidth="1"/>
    <col min="6688" max="6688" width="21" style="251" customWidth="1"/>
    <col min="6689" max="6689" width="9.05078125" style="251" customWidth="1"/>
    <col min="6690" max="6692" width="10.15625" style="251" customWidth="1"/>
    <col min="6693" max="6693" width="17.83984375" style="251" customWidth="1"/>
    <col min="6694" max="6694" width="13.7890625" style="251" customWidth="1"/>
    <col min="6695" max="6695" width="16.5234375" style="251" customWidth="1"/>
    <col min="6696" max="6696" width="14.89453125" style="251" customWidth="1"/>
    <col min="6697" max="6697" width="20.05078125" style="251" customWidth="1"/>
    <col min="6698" max="6713" width="10.15625" style="251" customWidth="1"/>
    <col min="6714" max="6912" width="9.62890625" style="251"/>
    <col min="6913" max="6913" width="28.68359375" style="251" customWidth="1"/>
    <col min="6914" max="6914" width="15.83984375" style="251" customWidth="1"/>
    <col min="6915" max="6931" width="0" style="251" hidden="1" customWidth="1"/>
    <col min="6932" max="6932" width="39.9453125" style="251" customWidth="1"/>
    <col min="6933" max="6933" width="52.62890625" style="251" customWidth="1"/>
    <col min="6934" max="6934" width="37.1015625" style="251" customWidth="1"/>
    <col min="6935" max="6935" width="14.05078125" style="251" customWidth="1"/>
    <col min="6936" max="6936" width="32.734375" style="251" customWidth="1"/>
    <col min="6937" max="6937" width="12.05078125" style="251" customWidth="1"/>
    <col min="6938" max="6938" width="15.3125" style="251" customWidth="1"/>
    <col min="6939" max="6939" width="13.9453125" style="251" customWidth="1"/>
    <col min="6940" max="6940" width="13.68359375" style="251" customWidth="1"/>
    <col min="6941" max="6942" width="12.05078125" style="251" customWidth="1"/>
    <col min="6943" max="6943" width="14.89453125" style="251" customWidth="1"/>
    <col min="6944" max="6944" width="21" style="251" customWidth="1"/>
    <col min="6945" max="6945" width="9.05078125" style="251" customWidth="1"/>
    <col min="6946" max="6948" width="10.15625" style="251" customWidth="1"/>
    <col min="6949" max="6949" width="17.83984375" style="251" customWidth="1"/>
    <col min="6950" max="6950" width="13.7890625" style="251" customWidth="1"/>
    <col min="6951" max="6951" width="16.5234375" style="251" customWidth="1"/>
    <col min="6952" max="6952" width="14.89453125" style="251" customWidth="1"/>
    <col min="6953" max="6953" width="20.05078125" style="251" customWidth="1"/>
    <col min="6954" max="6969" width="10.15625" style="251" customWidth="1"/>
    <col min="6970" max="7168" width="9.62890625" style="251"/>
    <col min="7169" max="7169" width="28.68359375" style="251" customWidth="1"/>
    <col min="7170" max="7170" width="15.83984375" style="251" customWidth="1"/>
    <col min="7171" max="7187" width="0" style="251" hidden="1" customWidth="1"/>
    <col min="7188" max="7188" width="39.9453125" style="251" customWidth="1"/>
    <col min="7189" max="7189" width="52.62890625" style="251" customWidth="1"/>
    <col min="7190" max="7190" width="37.1015625" style="251" customWidth="1"/>
    <col min="7191" max="7191" width="14.05078125" style="251" customWidth="1"/>
    <col min="7192" max="7192" width="32.734375" style="251" customWidth="1"/>
    <col min="7193" max="7193" width="12.05078125" style="251" customWidth="1"/>
    <col min="7194" max="7194" width="15.3125" style="251" customWidth="1"/>
    <col min="7195" max="7195" width="13.9453125" style="251" customWidth="1"/>
    <col min="7196" max="7196" width="13.68359375" style="251" customWidth="1"/>
    <col min="7197" max="7198" width="12.05078125" style="251" customWidth="1"/>
    <col min="7199" max="7199" width="14.89453125" style="251" customWidth="1"/>
    <col min="7200" max="7200" width="21" style="251" customWidth="1"/>
    <col min="7201" max="7201" width="9.05078125" style="251" customWidth="1"/>
    <col min="7202" max="7204" width="10.15625" style="251" customWidth="1"/>
    <col min="7205" max="7205" width="17.83984375" style="251" customWidth="1"/>
    <col min="7206" max="7206" width="13.7890625" style="251" customWidth="1"/>
    <col min="7207" max="7207" width="16.5234375" style="251" customWidth="1"/>
    <col min="7208" max="7208" width="14.89453125" style="251" customWidth="1"/>
    <col min="7209" max="7209" width="20.05078125" style="251" customWidth="1"/>
    <col min="7210" max="7225" width="10.15625" style="251" customWidth="1"/>
    <col min="7226" max="7424" width="9.62890625" style="251"/>
    <col min="7425" max="7425" width="28.68359375" style="251" customWidth="1"/>
    <col min="7426" max="7426" width="15.83984375" style="251" customWidth="1"/>
    <col min="7427" max="7443" width="0" style="251" hidden="1" customWidth="1"/>
    <col min="7444" max="7444" width="39.9453125" style="251" customWidth="1"/>
    <col min="7445" max="7445" width="52.62890625" style="251" customWidth="1"/>
    <col min="7446" max="7446" width="37.1015625" style="251" customWidth="1"/>
    <col min="7447" max="7447" width="14.05078125" style="251" customWidth="1"/>
    <col min="7448" max="7448" width="32.734375" style="251" customWidth="1"/>
    <col min="7449" max="7449" width="12.05078125" style="251" customWidth="1"/>
    <col min="7450" max="7450" width="15.3125" style="251" customWidth="1"/>
    <col min="7451" max="7451" width="13.9453125" style="251" customWidth="1"/>
    <col min="7452" max="7452" width="13.68359375" style="251" customWidth="1"/>
    <col min="7453" max="7454" width="12.05078125" style="251" customWidth="1"/>
    <col min="7455" max="7455" width="14.89453125" style="251" customWidth="1"/>
    <col min="7456" max="7456" width="21" style="251" customWidth="1"/>
    <col min="7457" max="7457" width="9.05078125" style="251" customWidth="1"/>
    <col min="7458" max="7460" width="10.15625" style="251" customWidth="1"/>
    <col min="7461" max="7461" width="17.83984375" style="251" customWidth="1"/>
    <col min="7462" max="7462" width="13.7890625" style="251" customWidth="1"/>
    <col min="7463" max="7463" width="16.5234375" style="251" customWidth="1"/>
    <col min="7464" max="7464" width="14.89453125" style="251" customWidth="1"/>
    <col min="7465" max="7465" width="20.05078125" style="251" customWidth="1"/>
    <col min="7466" max="7481" width="10.15625" style="251" customWidth="1"/>
    <col min="7482" max="7680" width="9.62890625" style="251"/>
    <col min="7681" max="7681" width="28.68359375" style="251" customWidth="1"/>
    <col min="7682" max="7682" width="15.83984375" style="251" customWidth="1"/>
    <col min="7683" max="7699" width="0" style="251" hidden="1" customWidth="1"/>
    <col min="7700" max="7700" width="39.9453125" style="251" customWidth="1"/>
    <col min="7701" max="7701" width="52.62890625" style="251" customWidth="1"/>
    <col min="7702" max="7702" width="37.1015625" style="251" customWidth="1"/>
    <col min="7703" max="7703" width="14.05078125" style="251" customWidth="1"/>
    <col min="7704" max="7704" width="32.734375" style="251" customWidth="1"/>
    <col min="7705" max="7705" width="12.05078125" style="251" customWidth="1"/>
    <col min="7706" max="7706" width="15.3125" style="251" customWidth="1"/>
    <col min="7707" max="7707" width="13.9453125" style="251" customWidth="1"/>
    <col min="7708" max="7708" width="13.68359375" style="251" customWidth="1"/>
    <col min="7709" max="7710" width="12.05078125" style="251" customWidth="1"/>
    <col min="7711" max="7711" width="14.89453125" style="251" customWidth="1"/>
    <col min="7712" max="7712" width="21" style="251" customWidth="1"/>
    <col min="7713" max="7713" width="9.05078125" style="251" customWidth="1"/>
    <col min="7714" max="7716" width="10.15625" style="251" customWidth="1"/>
    <col min="7717" max="7717" width="17.83984375" style="251" customWidth="1"/>
    <col min="7718" max="7718" width="13.7890625" style="251" customWidth="1"/>
    <col min="7719" max="7719" width="16.5234375" style="251" customWidth="1"/>
    <col min="7720" max="7720" width="14.89453125" style="251" customWidth="1"/>
    <col min="7721" max="7721" width="20.05078125" style="251" customWidth="1"/>
    <col min="7722" max="7737" width="10.15625" style="251" customWidth="1"/>
    <col min="7738" max="7936" width="9.62890625" style="251"/>
    <col min="7937" max="7937" width="28.68359375" style="251" customWidth="1"/>
    <col min="7938" max="7938" width="15.83984375" style="251" customWidth="1"/>
    <col min="7939" max="7955" width="0" style="251" hidden="1" customWidth="1"/>
    <col min="7956" max="7956" width="39.9453125" style="251" customWidth="1"/>
    <col min="7957" max="7957" width="52.62890625" style="251" customWidth="1"/>
    <col min="7958" max="7958" width="37.1015625" style="251" customWidth="1"/>
    <col min="7959" max="7959" width="14.05078125" style="251" customWidth="1"/>
    <col min="7960" max="7960" width="32.734375" style="251" customWidth="1"/>
    <col min="7961" max="7961" width="12.05078125" style="251" customWidth="1"/>
    <col min="7962" max="7962" width="15.3125" style="251" customWidth="1"/>
    <col min="7963" max="7963" width="13.9453125" style="251" customWidth="1"/>
    <col min="7964" max="7964" width="13.68359375" style="251" customWidth="1"/>
    <col min="7965" max="7966" width="12.05078125" style="251" customWidth="1"/>
    <col min="7967" max="7967" width="14.89453125" style="251" customWidth="1"/>
    <col min="7968" max="7968" width="21" style="251" customWidth="1"/>
    <col min="7969" max="7969" width="9.05078125" style="251" customWidth="1"/>
    <col min="7970" max="7972" width="10.15625" style="251" customWidth="1"/>
    <col min="7973" max="7973" width="17.83984375" style="251" customWidth="1"/>
    <col min="7974" max="7974" width="13.7890625" style="251" customWidth="1"/>
    <col min="7975" max="7975" width="16.5234375" style="251" customWidth="1"/>
    <col min="7976" max="7976" width="14.89453125" style="251" customWidth="1"/>
    <col min="7977" max="7977" width="20.05078125" style="251" customWidth="1"/>
    <col min="7978" max="7993" width="10.15625" style="251" customWidth="1"/>
    <col min="7994" max="8192" width="9.62890625" style="251"/>
    <col min="8193" max="8193" width="28.68359375" style="251" customWidth="1"/>
    <col min="8194" max="8194" width="15.83984375" style="251" customWidth="1"/>
    <col min="8195" max="8211" width="0" style="251" hidden="1" customWidth="1"/>
    <col min="8212" max="8212" width="39.9453125" style="251" customWidth="1"/>
    <col min="8213" max="8213" width="52.62890625" style="251" customWidth="1"/>
    <col min="8214" max="8214" width="37.1015625" style="251" customWidth="1"/>
    <col min="8215" max="8215" width="14.05078125" style="251" customWidth="1"/>
    <col min="8216" max="8216" width="32.734375" style="251" customWidth="1"/>
    <col min="8217" max="8217" width="12.05078125" style="251" customWidth="1"/>
    <col min="8218" max="8218" width="15.3125" style="251" customWidth="1"/>
    <col min="8219" max="8219" width="13.9453125" style="251" customWidth="1"/>
    <col min="8220" max="8220" width="13.68359375" style="251" customWidth="1"/>
    <col min="8221" max="8222" width="12.05078125" style="251" customWidth="1"/>
    <col min="8223" max="8223" width="14.89453125" style="251" customWidth="1"/>
    <col min="8224" max="8224" width="21" style="251" customWidth="1"/>
    <col min="8225" max="8225" width="9.05078125" style="251" customWidth="1"/>
    <col min="8226" max="8228" width="10.15625" style="251" customWidth="1"/>
    <col min="8229" max="8229" width="17.83984375" style="251" customWidth="1"/>
    <col min="8230" max="8230" width="13.7890625" style="251" customWidth="1"/>
    <col min="8231" max="8231" width="16.5234375" style="251" customWidth="1"/>
    <col min="8232" max="8232" width="14.89453125" style="251" customWidth="1"/>
    <col min="8233" max="8233" width="20.05078125" style="251" customWidth="1"/>
    <col min="8234" max="8249" width="10.15625" style="251" customWidth="1"/>
    <col min="8250" max="8448" width="9.62890625" style="251"/>
    <col min="8449" max="8449" width="28.68359375" style="251" customWidth="1"/>
    <col min="8450" max="8450" width="15.83984375" style="251" customWidth="1"/>
    <col min="8451" max="8467" width="0" style="251" hidden="1" customWidth="1"/>
    <col min="8468" max="8468" width="39.9453125" style="251" customWidth="1"/>
    <col min="8469" max="8469" width="52.62890625" style="251" customWidth="1"/>
    <col min="8470" max="8470" width="37.1015625" style="251" customWidth="1"/>
    <col min="8471" max="8471" width="14.05078125" style="251" customWidth="1"/>
    <col min="8472" max="8472" width="32.734375" style="251" customWidth="1"/>
    <col min="8473" max="8473" width="12.05078125" style="251" customWidth="1"/>
    <col min="8474" max="8474" width="15.3125" style="251" customWidth="1"/>
    <col min="8475" max="8475" width="13.9453125" style="251" customWidth="1"/>
    <col min="8476" max="8476" width="13.68359375" style="251" customWidth="1"/>
    <col min="8477" max="8478" width="12.05078125" style="251" customWidth="1"/>
    <col min="8479" max="8479" width="14.89453125" style="251" customWidth="1"/>
    <col min="8480" max="8480" width="21" style="251" customWidth="1"/>
    <col min="8481" max="8481" width="9.05078125" style="251" customWidth="1"/>
    <col min="8482" max="8484" width="10.15625" style="251" customWidth="1"/>
    <col min="8485" max="8485" width="17.83984375" style="251" customWidth="1"/>
    <col min="8486" max="8486" width="13.7890625" style="251" customWidth="1"/>
    <col min="8487" max="8487" width="16.5234375" style="251" customWidth="1"/>
    <col min="8488" max="8488" width="14.89453125" style="251" customWidth="1"/>
    <col min="8489" max="8489" width="20.05078125" style="251" customWidth="1"/>
    <col min="8490" max="8505" width="10.15625" style="251" customWidth="1"/>
    <col min="8506" max="8704" width="9.62890625" style="251"/>
    <col min="8705" max="8705" width="28.68359375" style="251" customWidth="1"/>
    <col min="8706" max="8706" width="15.83984375" style="251" customWidth="1"/>
    <col min="8707" max="8723" width="0" style="251" hidden="1" customWidth="1"/>
    <col min="8724" max="8724" width="39.9453125" style="251" customWidth="1"/>
    <col min="8725" max="8725" width="52.62890625" style="251" customWidth="1"/>
    <col min="8726" max="8726" width="37.1015625" style="251" customWidth="1"/>
    <col min="8727" max="8727" width="14.05078125" style="251" customWidth="1"/>
    <col min="8728" max="8728" width="32.734375" style="251" customWidth="1"/>
    <col min="8729" max="8729" width="12.05078125" style="251" customWidth="1"/>
    <col min="8730" max="8730" width="15.3125" style="251" customWidth="1"/>
    <col min="8731" max="8731" width="13.9453125" style="251" customWidth="1"/>
    <col min="8732" max="8732" width="13.68359375" style="251" customWidth="1"/>
    <col min="8733" max="8734" width="12.05078125" style="251" customWidth="1"/>
    <col min="8735" max="8735" width="14.89453125" style="251" customWidth="1"/>
    <col min="8736" max="8736" width="21" style="251" customWidth="1"/>
    <col min="8737" max="8737" width="9.05078125" style="251" customWidth="1"/>
    <col min="8738" max="8740" width="10.15625" style="251" customWidth="1"/>
    <col min="8741" max="8741" width="17.83984375" style="251" customWidth="1"/>
    <col min="8742" max="8742" width="13.7890625" style="251" customWidth="1"/>
    <col min="8743" max="8743" width="16.5234375" style="251" customWidth="1"/>
    <col min="8744" max="8744" width="14.89453125" style="251" customWidth="1"/>
    <col min="8745" max="8745" width="20.05078125" style="251" customWidth="1"/>
    <col min="8746" max="8761" width="10.15625" style="251" customWidth="1"/>
    <col min="8762" max="8960" width="9.62890625" style="251"/>
    <col min="8961" max="8961" width="28.68359375" style="251" customWidth="1"/>
    <col min="8962" max="8962" width="15.83984375" style="251" customWidth="1"/>
    <col min="8963" max="8979" width="0" style="251" hidden="1" customWidth="1"/>
    <col min="8980" max="8980" width="39.9453125" style="251" customWidth="1"/>
    <col min="8981" max="8981" width="52.62890625" style="251" customWidth="1"/>
    <col min="8982" max="8982" width="37.1015625" style="251" customWidth="1"/>
    <col min="8983" max="8983" width="14.05078125" style="251" customWidth="1"/>
    <col min="8984" max="8984" width="32.734375" style="251" customWidth="1"/>
    <col min="8985" max="8985" width="12.05078125" style="251" customWidth="1"/>
    <col min="8986" max="8986" width="15.3125" style="251" customWidth="1"/>
    <col min="8987" max="8987" width="13.9453125" style="251" customWidth="1"/>
    <col min="8988" max="8988" width="13.68359375" style="251" customWidth="1"/>
    <col min="8989" max="8990" width="12.05078125" style="251" customWidth="1"/>
    <col min="8991" max="8991" width="14.89453125" style="251" customWidth="1"/>
    <col min="8992" max="8992" width="21" style="251" customWidth="1"/>
    <col min="8993" max="8993" width="9.05078125" style="251" customWidth="1"/>
    <col min="8994" max="8996" width="10.15625" style="251" customWidth="1"/>
    <col min="8997" max="8997" width="17.83984375" style="251" customWidth="1"/>
    <col min="8998" max="8998" width="13.7890625" style="251" customWidth="1"/>
    <col min="8999" max="8999" width="16.5234375" style="251" customWidth="1"/>
    <col min="9000" max="9000" width="14.89453125" style="251" customWidth="1"/>
    <col min="9001" max="9001" width="20.05078125" style="251" customWidth="1"/>
    <col min="9002" max="9017" width="10.15625" style="251" customWidth="1"/>
    <col min="9018" max="9216" width="9.62890625" style="251"/>
    <col min="9217" max="9217" width="28.68359375" style="251" customWidth="1"/>
    <col min="9218" max="9218" width="15.83984375" style="251" customWidth="1"/>
    <col min="9219" max="9235" width="0" style="251" hidden="1" customWidth="1"/>
    <col min="9236" max="9236" width="39.9453125" style="251" customWidth="1"/>
    <col min="9237" max="9237" width="52.62890625" style="251" customWidth="1"/>
    <col min="9238" max="9238" width="37.1015625" style="251" customWidth="1"/>
    <col min="9239" max="9239" width="14.05078125" style="251" customWidth="1"/>
    <col min="9240" max="9240" width="32.734375" style="251" customWidth="1"/>
    <col min="9241" max="9241" width="12.05078125" style="251" customWidth="1"/>
    <col min="9242" max="9242" width="15.3125" style="251" customWidth="1"/>
    <col min="9243" max="9243" width="13.9453125" style="251" customWidth="1"/>
    <col min="9244" max="9244" width="13.68359375" style="251" customWidth="1"/>
    <col min="9245" max="9246" width="12.05078125" style="251" customWidth="1"/>
    <col min="9247" max="9247" width="14.89453125" style="251" customWidth="1"/>
    <col min="9248" max="9248" width="21" style="251" customWidth="1"/>
    <col min="9249" max="9249" width="9.05078125" style="251" customWidth="1"/>
    <col min="9250" max="9252" width="10.15625" style="251" customWidth="1"/>
    <col min="9253" max="9253" width="17.83984375" style="251" customWidth="1"/>
    <col min="9254" max="9254" width="13.7890625" style="251" customWidth="1"/>
    <col min="9255" max="9255" width="16.5234375" style="251" customWidth="1"/>
    <col min="9256" max="9256" width="14.89453125" style="251" customWidth="1"/>
    <col min="9257" max="9257" width="20.05078125" style="251" customWidth="1"/>
    <col min="9258" max="9273" width="10.15625" style="251" customWidth="1"/>
    <col min="9274" max="9472" width="9.62890625" style="251"/>
    <col min="9473" max="9473" width="28.68359375" style="251" customWidth="1"/>
    <col min="9474" max="9474" width="15.83984375" style="251" customWidth="1"/>
    <col min="9475" max="9491" width="0" style="251" hidden="1" customWidth="1"/>
    <col min="9492" max="9492" width="39.9453125" style="251" customWidth="1"/>
    <col min="9493" max="9493" width="52.62890625" style="251" customWidth="1"/>
    <col min="9494" max="9494" width="37.1015625" style="251" customWidth="1"/>
    <col min="9495" max="9495" width="14.05078125" style="251" customWidth="1"/>
    <col min="9496" max="9496" width="32.734375" style="251" customWidth="1"/>
    <col min="9497" max="9497" width="12.05078125" style="251" customWidth="1"/>
    <col min="9498" max="9498" width="15.3125" style="251" customWidth="1"/>
    <col min="9499" max="9499" width="13.9453125" style="251" customWidth="1"/>
    <col min="9500" max="9500" width="13.68359375" style="251" customWidth="1"/>
    <col min="9501" max="9502" width="12.05078125" style="251" customWidth="1"/>
    <col min="9503" max="9503" width="14.89453125" style="251" customWidth="1"/>
    <col min="9504" max="9504" width="21" style="251" customWidth="1"/>
    <col min="9505" max="9505" width="9.05078125" style="251" customWidth="1"/>
    <col min="9506" max="9508" width="10.15625" style="251" customWidth="1"/>
    <col min="9509" max="9509" width="17.83984375" style="251" customWidth="1"/>
    <col min="9510" max="9510" width="13.7890625" style="251" customWidth="1"/>
    <col min="9511" max="9511" width="16.5234375" style="251" customWidth="1"/>
    <col min="9512" max="9512" width="14.89453125" style="251" customWidth="1"/>
    <col min="9513" max="9513" width="20.05078125" style="251" customWidth="1"/>
    <col min="9514" max="9529" width="10.15625" style="251" customWidth="1"/>
    <col min="9530" max="9728" width="9.62890625" style="251"/>
    <col min="9729" max="9729" width="28.68359375" style="251" customWidth="1"/>
    <col min="9730" max="9730" width="15.83984375" style="251" customWidth="1"/>
    <col min="9731" max="9747" width="0" style="251" hidden="1" customWidth="1"/>
    <col min="9748" max="9748" width="39.9453125" style="251" customWidth="1"/>
    <col min="9749" max="9749" width="52.62890625" style="251" customWidth="1"/>
    <col min="9750" max="9750" width="37.1015625" style="251" customWidth="1"/>
    <col min="9751" max="9751" width="14.05078125" style="251" customWidth="1"/>
    <col min="9752" max="9752" width="32.734375" style="251" customWidth="1"/>
    <col min="9753" max="9753" width="12.05078125" style="251" customWidth="1"/>
    <col min="9754" max="9754" width="15.3125" style="251" customWidth="1"/>
    <col min="9755" max="9755" width="13.9453125" style="251" customWidth="1"/>
    <col min="9756" max="9756" width="13.68359375" style="251" customWidth="1"/>
    <col min="9757" max="9758" width="12.05078125" style="251" customWidth="1"/>
    <col min="9759" max="9759" width="14.89453125" style="251" customWidth="1"/>
    <col min="9760" max="9760" width="21" style="251" customWidth="1"/>
    <col min="9761" max="9761" width="9.05078125" style="251" customWidth="1"/>
    <col min="9762" max="9764" width="10.15625" style="251" customWidth="1"/>
    <col min="9765" max="9765" width="17.83984375" style="251" customWidth="1"/>
    <col min="9766" max="9766" width="13.7890625" style="251" customWidth="1"/>
    <col min="9767" max="9767" width="16.5234375" style="251" customWidth="1"/>
    <col min="9768" max="9768" width="14.89453125" style="251" customWidth="1"/>
    <col min="9769" max="9769" width="20.05078125" style="251" customWidth="1"/>
    <col min="9770" max="9785" width="10.15625" style="251" customWidth="1"/>
    <col min="9786" max="9984" width="9.62890625" style="251"/>
    <col min="9985" max="9985" width="28.68359375" style="251" customWidth="1"/>
    <col min="9986" max="9986" width="15.83984375" style="251" customWidth="1"/>
    <col min="9987" max="10003" width="0" style="251" hidden="1" customWidth="1"/>
    <col min="10004" max="10004" width="39.9453125" style="251" customWidth="1"/>
    <col min="10005" max="10005" width="52.62890625" style="251" customWidth="1"/>
    <col min="10006" max="10006" width="37.1015625" style="251" customWidth="1"/>
    <col min="10007" max="10007" width="14.05078125" style="251" customWidth="1"/>
    <col min="10008" max="10008" width="32.734375" style="251" customWidth="1"/>
    <col min="10009" max="10009" width="12.05078125" style="251" customWidth="1"/>
    <col min="10010" max="10010" width="15.3125" style="251" customWidth="1"/>
    <col min="10011" max="10011" width="13.9453125" style="251" customWidth="1"/>
    <col min="10012" max="10012" width="13.68359375" style="251" customWidth="1"/>
    <col min="10013" max="10014" width="12.05078125" style="251" customWidth="1"/>
    <col min="10015" max="10015" width="14.89453125" style="251" customWidth="1"/>
    <col min="10016" max="10016" width="21" style="251" customWidth="1"/>
    <col min="10017" max="10017" width="9.05078125" style="251" customWidth="1"/>
    <col min="10018" max="10020" width="10.15625" style="251" customWidth="1"/>
    <col min="10021" max="10021" width="17.83984375" style="251" customWidth="1"/>
    <col min="10022" max="10022" width="13.7890625" style="251" customWidth="1"/>
    <col min="10023" max="10023" width="16.5234375" style="251" customWidth="1"/>
    <col min="10024" max="10024" width="14.89453125" style="251" customWidth="1"/>
    <col min="10025" max="10025" width="20.05078125" style="251" customWidth="1"/>
    <col min="10026" max="10041" width="10.15625" style="251" customWidth="1"/>
    <col min="10042" max="10240" width="9.62890625" style="251"/>
    <col min="10241" max="10241" width="28.68359375" style="251" customWidth="1"/>
    <col min="10242" max="10242" width="15.83984375" style="251" customWidth="1"/>
    <col min="10243" max="10259" width="0" style="251" hidden="1" customWidth="1"/>
    <col min="10260" max="10260" width="39.9453125" style="251" customWidth="1"/>
    <col min="10261" max="10261" width="52.62890625" style="251" customWidth="1"/>
    <col min="10262" max="10262" width="37.1015625" style="251" customWidth="1"/>
    <col min="10263" max="10263" width="14.05078125" style="251" customWidth="1"/>
    <col min="10264" max="10264" width="32.734375" style="251" customWidth="1"/>
    <col min="10265" max="10265" width="12.05078125" style="251" customWidth="1"/>
    <col min="10266" max="10266" width="15.3125" style="251" customWidth="1"/>
    <col min="10267" max="10267" width="13.9453125" style="251" customWidth="1"/>
    <col min="10268" max="10268" width="13.68359375" style="251" customWidth="1"/>
    <col min="10269" max="10270" width="12.05078125" style="251" customWidth="1"/>
    <col min="10271" max="10271" width="14.89453125" style="251" customWidth="1"/>
    <col min="10272" max="10272" width="21" style="251" customWidth="1"/>
    <col min="10273" max="10273" width="9.05078125" style="251" customWidth="1"/>
    <col min="10274" max="10276" width="10.15625" style="251" customWidth="1"/>
    <col min="10277" max="10277" width="17.83984375" style="251" customWidth="1"/>
    <col min="10278" max="10278" width="13.7890625" style="251" customWidth="1"/>
    <col min="10279" max="10279" width="16.5234375" style="251" customWidth="1"/>
    <col min="10280" max="10280" width="14.89453125" style="251" customWidth="1"/>
    <col min="10281" max="10281" width="20.05078125" style="251" customWidth="1"/>
    <col min="10282" max="10297" width="10.15625" style="251" customWidth="1"/>
    <col min="10298" max="10496" width="9.62890625" style="251"/>
    <col min="10497" max="10497" width="28.68359375" style="251" customWidth="1"/>
    <col min="10498" max="10498" width="15.83984375" style="251" customWidth="1"/>
    <col min="10499" max="10515" width="0" style="251" hidden="1" customWidth="1"/>
    <col min="10516" max="10516" width="39.9453125" style="251" customWidth="1"/>
    <col min="10517" max="10517" width="52.62890625" style="251" customWidth="1"/>
    <col min="10518" max="10518" width="37.1015625" style="251" customWidth="1"/>
    <col min="10519" max="10519" width="14.05078125" style="251" customWidth="1"/>
    <col min="10520" max="10520" width="32.734375" style="251" customWidth="1"/>
    <col min="10521" max="10521" width="12.05078125" style="251" customWidth="1"/>
    <col min="10522" max="10522" width="15.3125" style="251" customWidth="1"/>
    <col min="10523" max="10523" width="13.9453125" style="251" customWidth="1"/>
    <col min="10524" max="10524" width="13.68359375" style="251" customWidth="1"/>
    <col min="10525" max="10526" width="12.05078125" style="251" customWidth="1"/>
    <col min="10527" max="10527" width="14.89453125" style="251" customWidth="1"/>
    <col min="10528" max="10528" width="21" style="251" customWidth="1"/>
    <col min="10529" max="10529" width="9.05078125" style="251" customWidth="1"/>
    <col min="10530" max="10532" width="10.15625" style="251" customWidth="1"/>
    <col min="10533" max="10533" width="17.83984375" style="251" customWidth="1"/>
    <col min="10534" max="10534" width="13.7890625" style="251" customWidth="1"/>
    <col min="10535" max="10535" width="16.5234375" style="251" customWidth="1"/>
    <col min="10536" max="10536" width="14.89453125" style="251" customWidth="1"/>
    <col min="10537" max="10537" width="20.05078125" style="251" customWidth="1"/>
    <col min="10538" max="10553" width="10.15625" style="251" customWidth="1"/>
    <col min="10554" max="10752" width="9.62890625" style="251"/>
    <col min="10753" max="10753" width="28.68359375" style="251" customWidth="1"/>
    <col min="10754" max="10754" width="15.83984375" style="251" customWidth="1"/>
    <col min="10755" max="10771" width="0" style="251" hidden="1" customWidth="1"/>
    <col min="10772" max="10772" width="39.9453125" style="251" customWidth="1"/>
    <col min="10773" max="10773" width="52.62890625" style="251" customWidth="1"/>
    <col min="10774" max="10774" width="37.1015625" style="251" customWidth="1"/>
    <col min="10775" max="10775" width="14.05078125" style="251" customWidth="1"/>
    <col min="10776" max="10776" width="32.734375" style="251" customWidth="1"/>
    <col min="10777" max="10777" width="12.05078125" style="251" customWidth="1"/>
    <col min="10778" max="10778" width="15.3125" style="251" customWidth="1"/>
    <col min="10779" max="10779" width="13.9453125" style="251" customWidth="1"/>
    <col min="10780" max="10780" width="13.68359375" style="251" customWidth="1"/>
    <col min="10781" max="10782" width="12.05078125" style="251" customWidth="1"/>
    <col min="10783" max="10783" width="14.89453125" style="251" customWidth="1"/>
    <col min="10784" max="10784" width="21" style="251" customWidth="1"/>
    <col min="10785" max="10785" width="9.05078125" style="251" customWidth="1"/>
    <col min="10786" max="10788" width="10.15625" style="251" customWidth="1"/>
    <col min="10789" max="10789" width="17.83984375" style="251" customWidth="1"/>
    <col min="10790" max="10790" width="13.7890625" style="251" customWidth="1"/>
    <col min="10791" max="10791" width="16.5234375" style="251" customWidth="1"/>
    <col min="10792" max="10792" width="14.89453125" style="251" customWidth="1"/>
    <col min="10793" max="10793" width="20.05078125" style="251" customWidth="1"/>
    <col min="10794" max="10809" width="10.15625" style="251" customWidth="1"/>
    <col min="10810" max="11008" width="9.62890625" style="251"/>
    <col min="11009" max="11009" width="28.68359375" style="251" customWidth="1"/>
    <col min="11010" max="11010" width="15.83984375" style="251" customWidth="1"/>
    <col min="11011" max="11027" width="0" style="251" hidden="1" customWidth="1"/>
    <col min="11028" max="11028" width="39.9453125" style="251" customWidth="1"/>
    <col min="11029" max="11029" width="52.62890625" style="251" customWidth="1"/>
    <col min="11030" max="11030" width="37.1015625" style="251" customWidth="1"/>
    <col min="11031" max="11031" width="14.05078125" style="251" customWidth="1"/>
    <col min="11032" max="11032" width="32.734375" style="251" customWidth="1"/>
    <col min="11033" max="11033" width="12.05078125" style="251" customWidth="1"/>
    <col min="11034" max="11034" width="15.3125" style="251" customWidth="1"/>
    <col min="11035" max="11035" width="13.9453125" style="251" customWidth="1"/>
    <col min="11036" max="11036" width="13.68359375" style="251" customWidth="1"/>
    <col min="11037" max="11038" width="12.05078125" style="251" customWidth="1"/>
    <col min="11039" max="11039" width="14.89453125" style="251" customWidth="1"/>
    <col min="11040" max="11040" width="21" style="251" customWidth="1"/>
    <col min="11041" max="11041" width="9.05078125" style="251" customWidth="1"/>
    <col min="11042" max="11044" width="10.15625" style="251" customWidth="1"/>
    <col min="11045" max="11045" width="17.83984375" style="251" customWidth="1"/>
    <col min="11046" max="11046" width="13.7890625" style="251" customWidth="1"/>
    <col min="11047" max="11047" width="16.5234375" style="251" customWidth="1"/>
    <col min="11048" max="11048" width="14.89453125" style="251" customWidth="1"/>
    <col min="11049" max="11049" width="20.05078125" style="251" customWidth="1"/>
    <col min="11050" max="11065" width="10.15625" style="251" customWidth="1"/>
    <col min="11066" max="11264" width="9.62890625" style="251"/>
    <col min="11265" max="11265" width="28.68359375" style="251" customWidth="1"/>
    <col min="11266" max="11266" width="15.83984375" style="251" customWidth="1"/>
    <col min="11267" max="11283" width="0" style="251" hidden="1" customWidth="1"/>
    <col min="11284" max="11284" width="39.9453125" style="251" customWidth="1"/>
    <col min="11285" max="11285" width="52.62890625" style="251" customWidth="1"/>
    <col min="11286" max="11286" width="37.1015625" style="251" customWidth="1"/>
    <col min="11287" max="11287" width="14.05078125" style="251" customWidth="1"/>
    <col min="11288" max="11288" width="32.734375" style="251" customWidth="1"/>
    <col min="11289" max="11289" width="12.05078125" style="251" customWidth="1"/>
    <col min="11290" max="11290" width="15.3125" style="251" customWidth="1"/>
    <col min="11291" max="11291" width="13.9453125" style="251" customWidth="1"/>
    <col min="11292" max="11292" width="13.68359375" style="251" customWidth="1"/>
    <col min="11293" max="11294" width="12.05078125" style="251" customWidth="1"/>
    <col min="11295" max="11295" width="14.89453125" style="251" customWidth="1"/>
    <col min="11296" max="11296" width="21" style="251" customWidth="1"/>
    <col min="11297" max="11297" width="9.05078125" style="251" customWidth="1"/>
    <col min="11298" max="11300" width="10.15625" style="251" customWidth="1"/>
    <col min="11301" max="11301" width="17.83984375" style="251" customWidth="1"/>
    <col min="11302" max="11302" width="13.7890625" style="251" customWidth="1"/>
    <col min="11303" max="11303" width="16.5234375" style="251" customWidth="1"/>
    <col min="11304" max="11304" width="14.89453125" style="251" customWidth="1"/>
    <col min="11305" max="11305" width="20.05078125" style="251" customWidth="1"/>
    <col min="11306" max="11321" width="10.15625" style="251" customWidth="1"/>
    <col min="11322" max="11520" width="9.62890625" style="251"/>
    <col min="11521" max="11521" width="28.68359375" style="251" customWidth="1"/>
    <col min="11522" max="11522" width="15.83984375" style="251" customWidth="1"/>
    <col min="11523" max="11539" width="0" style="251" hidden="1" customWidth="1"/>
    <col min="11540" max="11540" width="39.9453125" style="251" customWidth="1"/>
    <col min="11541" max="11541" width="52.62890625" style="251" customWidth="1"/>
    <col min="11542" max="11542" width="37.1015625" style="251" customWidth="1"/>
    <col min="11543" max="11543" width="14.05078125" style="251" customWidth="1"/>
    <col min="11544" max="11544" width="32.734375" style="251" customWidth="1"/>
    <col min="11545" max="11545" width="12.05078125" style="251" customWidth="1"/>
    <col min="11546" max="11546" width="15.3125" style="251" customWidth="1"/>
    <col min="11547" max="11547" width="13.9453125" style="251" customWidth="1"/>
    <col min="11548" max="11548" width="13.68359375" style="251" customWidth="1"/>
    <col min="11549" max="11550" width="12.05078125" style="251" customWidth="1"/>
    <col min="11551" max="11551" width="14.89453125" style="251" customWidth="1"/>
    <col min="11552" max="11552" width="21" style="251" customWidth="1"/>
    <col min="11553" max="11553" width="9.05078125" style="251" customWidth="1"/>
    <col min="11554" max="11556" width="10.15625" style="251" customWidth="1"/>
    <col min="11557" max="11557" width="17.83984375" style="251" customWidth="1"/>
    <col min="11558" max="11558" width="13.7890625" style="251" customWidth="1"/>
    <col min="11559" max="11559" width="16.5234375" style="251" customWidth="1"/>
    <col min="11560" max="11560" width="14.89453125" style="251" customWidth="1"/>
    <col min="11561" max="11561" width="20.05078125" style="251" customWidth="1"/>
    <col min="11562" max="11577" width="10.15625" style="251" customWidth="1"/>
    <col min="11578" max="11776" width="9.62890625" style="251"/>
    <col min="11777" max="11777" width="28.68359375" style="251" customWidth="1"/>
    <col min="11778" max="11778" width="15.83984375" style="251" customWidth="1"/>
    <col min="11779" max="11795" width="0" style="251" hidden="1" customWidth="1"/>
    <col min="11796" max="11796" width="39.9453125" style="251" customWidth="1"/>
    <col min="11797" max="11797" width="52.62890625" style="251" customWidth="1"/>
    <col min="11798" max="11798" width="37.1015625" style="251" customWidth="1"/>
    <col min="11799" max="11799" width="14.05078125" style="251" customWidth="1"/>
    <col min="11800" max="11800" width="32.734375" style="251" customWidth="1"/>
    <col min="11801" max="11801" width="12.05078125" style="251" customWidth="1"/>
    <col min="11802" max="11802" width="15.3125" style="251" customWidth="1"/>
    <col min="11803" max="11803" width="13.9453125" style="251" customWidth="1"/>
    <col min="11804" max="11804" width="13.68359375" style="251" customWidth="1"/>
    <col min="11805" max="11806" width="12.05078125" style="251" customWidth="1"/>
    <col min="11807" max="11807" width="14.89453125" style="251" customWidth="1"/>
    <col min="11808" max="11808" width="21" style="251" customWidth="1"/>
    <col min="11809" max="11809" width="9.05078125" style="251" customWidth="1"/>
    <col min="11810" max="11812" width="10.15625" style="251" customWidth="1"/>
    <col min="11813" max="11813" width="17.83984375" style="251" customWidth="1"/>
    <col min="11814" max="11814" width="13.7890625" style="251" customWidth="1"/>
    <col min="11815" max="11815" width="16.5234375" style="251" customWidth="1"/>
    <col min="11816" max="11816" width="14.89453125" style="251" customWidth="1"/>
    <col min="11817" max="11817" width="20.05078125" style="251" customWidth="1"/>
    <col min="11818" max="11833" width="10.15625" style="251" customWidth="1"/>
    <col min="11834" max="12032" width="9.62890625" style="251"/>
    <col min="12033" max="12033" width="28.68359375" style="251" customWidth="1"/>
    <col min="12034" max="12034" width="15.83984375" style="251" customWidth="1"/>
    <col min="12035" max="12051" width="0" style="251" hidden="1" customWidth="1"/>
    <col min="12052" max="12052" width="39.9453125" style="251" customWidth="1"/>
    <col min="12053" max="12053" width="52.62890625" style="251" customWidth="1"/>
    <col min="12054" max="12054" width="37.1015625" style="251" customWidth="1"/>
    <col min="12055" max="12055" width="14.05078125" style="251" customWidth="1"/>
    <col min="12056" max="12056" width="32.734375" style="251" customWidth="1"/>
    <col min="12057" max="12057" width="12.05078125" style="251" customWidth="1"/>
    <col min="12058" max="12058" width="15.3125" style="251" customWidth="1"/>
    <col min="12059" max="12059" width="13.9453125" style="251" customWidth="1"/>
    <col min="12060" max="12060" width="13.68359375" style="251" customWidth="1"/>
    <col min="12061" max="12062" width="12.05078125" style="251" customWidth="1"/>
    <col min="12063" max="12063" width="14.89453125" style="251" customWidth="1"/>
    <col min="12064" max="12064" width="21" style="251" customWidth="1"/>
    <col min="12065" max="12065" width="9.05078125" style="251" customWidth="1"/>
    <col min="12066" max="12068" width="10.15625" style="251" customWidth="1"/>
    <col min="12069" max="12069" width="17.83984375" style="251" customWidth="1"/>
    <col min="12070" max="12070" width="13.7890625" style="251" customWidth="1"/>
    <col min="12071" max="12071" width="16.5234375" style="251" customWidth="1"/>
    <col min="12072" max="12072" width="14.89453125" style="251" customWidth="1"/>
    <col min="12073" max="12073" width="20.05078125" style="251" customWidth="1"/>
    <col min="12074" max="12089" width="10.15625" style="251" customWidth="1"/>
    <col min="12090" max="12288" width="9.62890625" style="251"/>
    <col min="12289" max="12289" width="28.68359375" style="251" customWidth="1"/>
    <col min="12290" max="12290" width="15.83984375" style="251" customWidth="1"/>
    <col min="12291" max="12307" width="0" style="251" hidden="1" customWidth="1"/>
    <col min="12308" max="12308" width="39.9453125" style="251" customWidth="1"/>
    <col min="12309" max="12309" width="52.62890625" style="251" customWidth="1"/>
    <col min="12310" max="12310" width="37.1015625" style="251" customWidth="1"/>
    <col min="12311" max="12311" width="14.05078125" style="251" customWidth="1"/>
    <col min="12312" max="12312" width="32.734375" style="251" customWidth="1"/>
    <col min="12313" max="12313" width="12.05078125" style="251" customWidth="1"/>
    <col min="12314" max="12314" width="15.3125" style="251" customWidth="1"/>
    <col min="12315" max="12315" width="13.9453125" style="251" customWidth="1"/>
    <col min="12316" max="12316" width="13.68359375" style="251" customWidth="1"/>
    <col min="12317" max="12318" width="12.05078125" style="251" customWidth="1"/>
    <col min="12319" max="12319" width="14.89453125" style="251" customWidth="1"/>
    <col min="12320" max="12320" width="21" style="251" customWidth="1"/>
    <col min="12321" max="12321" width="9.05078125" style="251" customWidth="1"/>
    <col min="12322" max="12324" width="10.15625" style="251" customWidth="1"/>
    <col min="12325" max="12325" width="17.83984375" style="251" customWidth="1"/>
    <col min="12326" max="12326" width="13.7890625" style="251" customWidth="1"/>
    <col min="12327" max="12327" width="16.5234375" style="251" customWidth="1"/>
    <col min="12328" max="12328" width="14.89453125" style="251" customWidth="1"/>
    <col min="12329" max="12329" width="20.05078125" style="251" customWidth="1"/>
    <col min="12330" max="12345" width="10.15625" style="251" customWidth="1"/>
    <col min="12346" max="12544" width="9.62890625" style="251"/>
    <col min="12545" max="12545" width="28.68359375" style="251" customWidth="1"/>
    <col min="12546" max="12546" width="15.83984375" style="251" customWidth="1"/>
    <col min="12547" max="12563" width="0" style="251" hidden="1" customWidth="1"/>
    <col min="12564" max="12564" width="39.9453125" style="251" customWidth="1"/>
    <col min="12565" max="12565" width="52.62890625" style="251" customWidth="1"/>
    <col min="12566" max="12566" width="37.1015625" style="251" customWidth="1"/>
    <col min="12567" max="12567" width="14.05078125" style="251" customWidth="1"/>
    <col min="12568" max="12568" width="32.734375" style="251" customWidth="1"/>
    <col min="12569" max="12569" width="12.05078125" style="251" customWidth="1"/>
    <col min="12570" max="12570" width="15.3125" style="251" customWidth="1"/>
    <col min="12571" max="12571" width="13.9453125" style="251" customWidth="1"/>
    <col min="12572" max="12572" width="13.68359375" style="251" customWidth="1"/>
    <col min="12573" max="12574" width="12.05078125" style="251" customWidth="1"/>
    <col min="12575" max="12575" width="14.89453125" style="251" customWidth="1"/>
    <col min="12576" max="12576" width="21" style="251" customWidth="1"/>
    <col min="12577" max="12577" width="9.05078125" style="251" customWidth="1"/>
    <col min="12578" max="12580" width="10.15625" style="251" customWidth="1"/>
    <col min="12581" max="12581" width="17.83984375" style="251" customWidth="1"/>
    <col min="12582" max="12582" width="13.7890625" style="251" customWidth="1"/>
    <col min="12583" max="12583" width="16.5234375" style="251" customWidth="1"/>
    <col min="12584" max="12584" width="14.89453125" style="251" customWidth="1"/>
    <col min="12585" max="12585" width="20.05078125" style="251" customWidth="1"/>
    <col min="12586" max="12601" width="10.15625" style="251" customWidth="1"/>
    <col min="12602" max="12800" width="9.62890625" style="251"/>
    <col min="12801" max="12801" width="28.68359375" style="251" customWidth="1"/>
    <col min="12802" max="12802" width="15.83984375" style="251" customWidth="1"/>
    <col min="12803" max="12819" width="0" style="251" hidden="1" customWidth="1"/>
    <col min="12820" max="12820" width="39.9453125" style="251" customWidth="1"/>
    <col min="12821" max="12821" width="52.62890625" style="251" customWidth="1"/>
    <col min="12822" max="12822" width="37.1015625" style="251" customWidth="1"/>
    <col min="12823" max="12823" width="14.05078125" style="251" customWidth="1"/>
    <col min="12824" max="12824" width="32.734375" style="251" customWidth="1"/>
    <col min="12825" max="12825" width="12.05078125" style="251" customWidth="1"/>
    <col min="12826" max="12826" width="15.3125" style="251" customWidth="1"/>
    <col min="12827" max="12827" width="13.9453125" style="251" customWidth="1"/>
    <col min="12828" max="12828" width="13.68359375" style="251" customWidth="1"/>
    <col min="12829" max="12830" width="12.05078125" style="251" customWidth="1"/>
    <col min="12831" max="12831" width="14.89453125" style="251" customWidth="1"/>
    <col min="12832" max="12832" width="21" style="251" customWidth="1"/>
    <col min="12833" max="12833" width="9.05078125" style="251" customWidth="1"/>
    <col min="12834" max="12836" width="10.15625" style="251" customWidth="1"/>
    <col min="12837" max="12837" width="17.83984375" style="251" customWidth="1"/>
    <col min="12838" max="12838" width="13.7890625" style="251" customWidth="1"/>
    <col min="12839" max="12839" width="16.5234375" style="251" customWidth="1"/>
    <col min="12840" max="12840" width="14.89453125" style="251" customWidth="1"/>
    <col min="12841" max="12841" width="20.05078125" style="251" customWidth="1"/>
    <col min="12842" max="12857" width="10.15625" style="251" customWidth="1"/>
    <col min="12858" max="13056" width="9.62890625" style="251"/>
    <col min="13057" max="13057" width="28.68359375" style="251" customWidth="1"/>
    <col min="13058" max="13058" width="15.83984375" style="251" customWidth="1"/>
    <col min="13059" max="13075" width="0" style="251" hidden="1" customWidth="1"/>
    <col min="13076" max="13076" width="39.9453125" style="251" customWidth="1"/>
    <col min="13077" max="13077" width="52.62890625" style="251" customWidth="1"/>
    <col min="13078" max="13078" width="37.1015625" style="251" customWidth="1"/>
    <col min="13079" max="13079" width="14.05078125" style="251" customWidth="1"/>
    <col min="13080" max="13080" width="32.734375" style="251" customWidth="1"/>
    <col min="13081" max="13081" width="12.05078125" style="251" customWidth="1"/>
    <col min="13082" max="13082" width="15.3125" style="251" customWidth="1"/>
    <col min="13083" max="13083" width="13.9453125" style="251" customWidth="1"/>
    <col min="13084" max="13084" width="13.68359375" style="251" customWidth="1"/>
    <col min="13085" max="13086" width="12.05078125" style="251" customWidth="1"/>
    <col min="13087" max="13087" width="14.89453125" style="251" customWidth="1"/>
    <col min="13088" max="13088" width="21" style="251" customWidth="1"/>
    <col min="13089" max="13089" width="9.05078125" style="251" customWidth="1"/>
    <col min="13090" max="13092" width="10.15625" style="251" customWidth="1"/>
    <col min="13093" max="13093" width="17.83984375" style="251" customWidth="1"/>
    <col min="13094" max="13094" width="13.7890625" style="251" customWidth="1"/>
    <col min="13095" max="13095" width="16.5234375" style="251" customWidth="1"/>
    <col min="13096" max="13096" width="14.89453125" style="251" customWidth="1"/>
    <col min="13097" max="13097" width="20.05078125" style="251" customWidth="1"/>
    <col min="13098" max="13113" width="10.15625" style="251" customWidth="1"/>
    <col min="13114" max="13312" width="9.62890625" style="251"/>
    <col min="13313" max="13313" width="28.68359375" style="251" customWidth="1"/>
    <col min="13314" max="13314" width="15.83984375" style="251" customWidth="1"/>
    <col min="13315" max="13331" width="0" style="251" hidden="1" customWidth="1"/>
    <col min="13332" max="13332" width="39.9453125" style="251" customWidth="1"/>
    <col min="13333" max="13333" width="52.62890625" style="251" customWidth="1"/>
    <col min="13334" max="13334" width="37.1015625" style="251" customWidth="1"/>
    <col min="13335" max="13335" width="14.05078125" style="251" customWidth="1"/>
    <col min="13336" max="13336" width="32.734375" style="251" customWidth="1"/>
    <col min="13337" max="13337" width="12.05078125" style="251" customWidth="1"/>
    <col min="13338" max="13338" width="15.3125" style="251" customWidth="1"/>
    <col min="13339" max="13339" width="13.9453125" style="251" customWidth="1"/>
    <col min="13340" max="13340" width="13.68359375" style="251" customWidth="1"/>
    <col min="13341" max="13342" width="12.05078125" style="251" customWidth="1"/>
    <col min="13343" max="13343" width="14.89453125" style="251" customWidth="1"/>
    <col min="13344" max="13344" width="21" style="251" customWidth="1"/>
    <col min="13345" max="13345" width="9.05078125" style="251" customWidth="1"/>
    <col min="13346" max="13348" width="10.15625" style="251" customWidth="1"/>
    <col min="13349" max="13349" width="17.83984375" style="251" customWidth="1"/>
    <col min="13350" max="13350" width="13.7890625" style="251" customWidth="1"/>
    <col min="13351" max="13351" width="16.5234375" style="251" customWidth="1"/>
    <col min="13352" max="13352" width="14.89453125" style="251" customWidth="1"/>
    <col min="13353" max="13353" width="20.05078125" style="251" customWidth="1"/>
    <col min="13354" max="13369" width="10.15625" style="251" customWidth="1"/>
    <col min="13370" max="13568" width="9.62890625" style="251"/>
    <col min="13569" max="13569" width="28.68359375" style="251" customWidth="1"/>
    <col min="13570" max="13570" width="15.83984375" style="251" customWidth="1"/>
    <col min="13571" max="13587" width="0" style="251" hidden="1" customWidth="1"/>
    <col min="13588" max="13588" width="39.9453125" style="251" customWidth="1"/>
    <col min="13589" max="13589" width="52.62890625" style="251" customWidth="1"/>
    <col min="13590" max="13590" width="37.1015625" style="251" customWidth="1"/>
    <col min="13591" max="13591" width="14.05078125" style="251" customWidth="1"/>
    <col min="13592" max="13592" width="32.734375" style="251" customWidth="1"/>
    <col min="13593" max="13593" width="12.05078125" style="251" customWidth="1"/>
    <col min="13594" max="13594" width="15.3125" style="251" customWidth="1"/>
    <col min="13595" max="13595" width="13.9453125" style="251" customWidth="1"/>
    <col min="13596" max="13596" width="13.68359375" style="251" customWidth="1"/>
    <col min="13597" max="13598" width="12.05078125" style="251" customWidth="1"/>
    <col min="13599" max="13599" width="14.89453125" style="251" customWidth="1"/>
    <col min="13600" max="13600" width="21" style="251" customWidth="1"/>
    <col min="13601" max="13601" width="9.05078125" style="251" customWidth="1"/>
    <col min="13602" max="13604" width="10.15625" style="251" customWidth="1"/>
    <col min="13605" max="13605" width="17.83984375" style="251" customWidth="1"/>
    <col min="13606" max="13606" width="13.7890625" style="251" customWidth="1"/>
    <col min="13607" max="13607" width="16.5234375" style="251" customWidth="1"/>
    <col min="13608" max="13608" width="14.89453125" style="251" customWidth="1"/>
    <col min="13609" max="13609" width="20.05078125" style="251" customWidth="1"/>
    <col min="13610" max="13625" width="10.15625" style="251" customWidth="1"/>
    <col min="13626" max="13824" width="9.62890625" style="251"/>
    <col min="13825" max="13825" width="28.68359375" style="251" customWidth="1"/>
    <col min="13826" max="13826" width="15.83984375" style="251" customWidth="1"/>
    <col min="13827" max="13843" width="0" style="251" hidden="1" customWidth="1"/>
    <col min="13844" max="13844" width="39.9453125" style="251" customWidth="1"/>
    <col min="13845" max="13845" width="52.62890625" style="251" customWidth="1"/>
    <col min="13846" max="13846" width="37.1015625" style="251" customWidth="1"/>
    <col min="13847" max="13847" width="14.05078125" style="251" customWidth="1"/>
    <col min="13848" max="13848" width="32.734375" style="251" customWidth="1"/>
    <col min="13849" max="13849" width="12.05078125" style="251" customWidth="1"/>
    <col min="13850" max="13850" width="15.3125" style="251" customWidth="1"/>
    <col min="13851" max="13851" width="13.9453125" style="251" customWidth="1"/>
    <col min="13852" max="13852" width="13.68359375" style="251" customWidth="1"/>
    <col min="13853" max="13854" width="12.05078125" style="251" customWidth="1"/>
    <col min="13855" max="13855" width="14.89453125" style="251" customWidth="1"/>
    <col min="13856" max="13856" width="21" style="251" customWidth="1"/>
    <col min="13857" max="13857" width="9.05078125" style="251" customWidth="1"/>
    <col min="13858" max="13860" width="10.15625" style="251" customWidth="1"/>
    <col min="13861" max="13861" width="17.83984375" style="251" customWidth="1"/>
    <col min="13862" max="13862" width="13.7890625" style="251" customWidth="1"/>
    <col min="13863" max="13863" width="16.5234375" style="251" customWidth="1"/>
    <col min="13864" max="13864" width="14.89453125" style="251" customWidth="1"/>
    <col min="13865" max="13865" width="20.05078125" style="251" customWidth="1"/>
    <col min="13866" max="13881" width="10.15625" style="251" customWidth="1"/>
    <col min="13882" max="14080" width="9.62890625" style="251"/>
    <col min="14081" max="14081" width="28.68359375" style="251" customWidth="1"/>
    <col min="14082" max="14082" width="15.83984375" style="251" customWidth="1"/>
    <col min="14083" max="14099" width="0" style="251" hidden="1" customWidth="1"/>
    <col min="14100" max="14100" width="39.9453125" style="251" customWidth="1"/>
    <col min="14101" max="14101" width="52.62890625" style="251" customWidth="1"/>
    <col min="14102" max="14102" width="37.1015625" style="251" customWidth="1"/>
    <col min="14103" max="14103" width="14.05078125" style="251" customWidth="1"/>
    <col min="14104" max="14104" width="32.734375" style="251" customWidth="1"/>
    <col min="14105" max="14105" width="12.05078125" style="251" customWidth="1"/>
    <col min="14106" max="14106" width="15.3125" style="251" customWidth="1"/>
    <col min="14107" max="14107" width="13.9453125" style="251" customWidth="1"/>
    <col min="14108" max="14108" width="13.68359375" style="251" customWidth="1"/>
    <col min="14109" max="14110" width="12.05078125" style="251" customWidth="1"/>
    <col min="14111" max="14111" width="14.89453125" style="251" customWidth="1"/>
    <col min="14112" max="14112" width="21" style="251" customWidth="1"/>
    <col min="14113" max="14113" width="9.05078125" style="251" customWidth="1"/>
    <col min="14114" max="14116" width="10.15625" style="251" customWidth="1"/>
    <col min="14117" max="14117" width="17.83984375" style="251" customWidth="1"/>
    <col min="14118" max="14118" width="13.7890625" style="251" customWidth="1"/>
    <col min="14119" max="14119" width="16.5234375" style="251" customWidth="1"/>
    <col min="14120" max="14120" width="14.89453125" style="251" customWidth="1"/>
    <col min="14121" max="14121" width="20.05078125" style="251" customWidth="1"/>
    <col min="14122" max="14137" width="10.15625" style="251" customWidth="1"/>
    <col min="14138" max="14336" width="9.62890625" style="251"/>
    <col min="14337" max="14337" width="28.68359375" style="251" customWidth="1"/>
    <col min="14338" max="14338" width="15.83984375" style="251" customWidth="1"/>
    <col min="14339" max="14355" width="0" style="251" hidden="1" customWidth="1"/>
    <col min="14356" max="14356" width="39.9453125" style="251" customWidth="1"/>
    <col min="14357" max="14357" width="52.62890625" style="251" customWidth="1"/>
    <col min="14358" max="14358" width="37.1015625" style="251" customWidth="1"/>
    <col min="14359" max="14359" width="14.05078125" style="251" customWidth="1"/>
    <col min="14360" max="14360" width="32.734375" style="251" customWidth="1"/>
    <col min="14361" max="14361" width="12.05078125" style="251" customWidth="1"/>
    <col min="14362" max="14362" width="15.3125" style="251" customWidth="1"/>
    <col min="14363" max="14363" width="13.9453125" style="251" customWidth="1"/>
    <col min="14364" max="14364" width="13.68359375" style="251" customWidth="1"/>
    <col min="14365" max="14366" width="12.05078125" style="251" customWidth="1"/>
    <col min="14367" max="14367" width="14.89453125" style="251" customWidth="1"/>
    <col min="14368" max="14368" width="21" style="251" customWidth="1"/>
    <col min="14369" max="14369" width="9.05078125" style="251" customWidth="1"/>
    <col min="14370" max="14372" width="10.15625" style="251" customWidth="1"/>
    <col min="14373" max="14373" width="17.83984375" style="251" customWidth="1"/>
    <col min="14374" max="14374" width="13.7890625" style="251" customWidth="1"/>
    <col min="14375" max="14375" width="16.5234375" style="251" customWidth="1"/>
    <col min="14376" max="14376" width="14.89453125" style="251" customWidth="1"/>
    <col min="14377" max="14377" width="20.05078125" style="251" customWidth="1"/>
    <col min="14378" max="14393" width="10.15625" style="251" customWidth="1"/>
    <col min="14394" max="14592" width="9.62890625" style="251"/>
    <col min="14593" max="14593" width="28.68359375" style="251" customWidth="1"/>
    <col min="14594" max="14594" width="15.83984375" style="251" customWidth="1"/>
    <col min="14595" max="14611" width="0" style="251" hidden="1" customWidth="1"/>
    <col min="14612" max="14612" width="39.9453125" style="251" customWidth="1"/>
    <col min="14613" max="14613" width="52.62890625" style="251" customWidth="1"/>
    <col min="14614" max="14614" width="37.1015625" style="251" customWidth="1"/>
    <col min="14615" max="14615" width="14.05078125" style="251" customWidth="1"/>
    <col min="14616" max="14616" width="32.734375" style="251" customWidth="1"/>
    <col min="14617" max="14617" width="12.05078125" style="251" customWidth="1"/>
    <col min="14618" max="14618" width="15.3125" style="251" customWidth="1"/>
    <col min="14619" max="14619" width="13.9453125" style="251" customWidth="1"/>
    <col min="14620" max="14620" width="13.68359375" style="251" customWidth="1"/>
    <col min="14621" max="14622" width="12.05078125" style="251" customWidth="1"/>
    <col min="14623" max="14623" width="14.89453125" style="251" customWidth="1"/>
    <col min="14624" max="14624" width="21" style="251" customWidth="1"/>
    <col min="14625" max="14625" width="9.05078125" style="251" customWidth="1"/>
    <col min="14626" max="14628" width="10.15625" style="251" customWidth="1"/>
    <col min="14629" max="14629" width="17.83984375" style="251" customWidth="1"/>
    <col min="14630" max="14630" width="13.7890625" style="251" customWidth="1"/>
    <col min="14631" max="14631" width="16.5234375" style="251" customWidth="1"/>
    <col min="14632" max="14632" width="14.89453125" style="251" customWidth="1"/>
    <col min="14633" max="14633" width="20.05078125" style="251" customWidth="1"/>
    <col min="14634" max="14649" width="10.15625" style="251" customWidth="1"/>
    <col min="14650" max="14848" width="9.62890625" style="251"/>
    <col min="14849" max="14849" width="28.68359375" style="251" customWidth="1"/>
    <col min="14850" max="14850" width="15.83984375" style="251" customWidth="1"/>
    <col min="14851" max="14867" width="0" style="251" hidden="1" customWidth="1"/>
    <col min="14868" max="14868" width="39.9453125" style="251" customWidth="1"/>
    <col min="14869" max="14869" width="52.62890625" style="251" customWidth="1"/>
    <col min="14870" max="14870" width="37.1015625" style="251" customWidth="1"/>
    <col min="14871" max="14871" width="14.05078125" style="251" customWidth="1"/>
    <col min="14872" max="14872" width="32.734375" style="251" customWidth="1"/>
    <col min="14873" max="14873" width="12.05078125" style="251" customWidth="1"/>
    <col min="14874" max="14874" width="15.3125" style="251" customWidth="1"/>
    <col min="14875" max="14875" width="13.9453125" style="251" customWidth="1"/>
    <col min="14876" max="14876" width="13.68359375" style="251" customWidth="1"/>
    <col min="14877" max="14878" width="12.05078125" style="251" customWidth="1"/>
    <col min="14879" max="14879" width="14.89453125" style="251" customWidth="1"/>
    <col min="14880" max="14880" width="21" style="251" customWidth="1"/>
    <col min="14881" max="14881" width="9.05078125" style="251" customWidth="1"/>
    <col min="14882" max="14884" width="10.15625" style="251" customWidth="1"/>
    <col min="14885" max="14885" width="17.83984375" style="251" customWidth="1"/>
    <col min="14886" max="14886" width="13.7890625" style="251" customWidth="1"/>
    <col min="14887" max="14887" width="16.5234375" style="251" customWidth="1"/>
    <col min="14888" max="14888" width="14.89453125" style="251" customWidth="1"/>
    <col min="14889" max="14889" width="20.05078125" style="251" customWidth="1"/>
    <col min="14890" max="14905" width="10.15625" style="251" customWidth="1"/>
    <col min="14906" max="15104" width="9.62890625" style="251"/>
    <col min="15105" max="15105" width="28.68359375" style="251" customWidth="1"/>
    <col min="15106" max="15106" width="15.83984375" style="251" customWidth="1"/>
    <col min="15107" max="15123" width="0" style="251" hidden="1" customWidth="1"/>
    <col min="15124" max="15124" width="39.9453125" style="251" customWidth="1"/>
    <col min="15125" max="15125" width="52.62890625" style="251" customWidth="1"/>
    <col min="15126" max="15126" width="37.1015625" style="251" customWidth="1"/>
    <col min="15127" max="15127" width="14.05078125" style="251" customWidth="1"/>
    <col min="15128" max="15128" width="32.734375" style="251" customWidth="1"/>
    <col min="15129" max="15129" width="12.05078125" style="251" customWidth="1"/>
    <col min="15130" max="15130" width="15.3125" style="251" customWidth="1"/>
    <col min="15131" max="15131" width="13.9453125" style="251" customWidth="1"/>
    <col min="15132" max="15132" width="13.68359375" style="251" customWidth="1"/>
    <col min="15133" max="15134" width="12.05078125" style="251" customWidth="1"/>
    <col min="15135" max="15135" width="14.89453125" style="251" customWidth="1"/>
    <col min="15136" max="15136" width="21" style="251" customWidth="1"/>
    <col min="15137" max="15137" width="9.05078125" style="251" customWidth="1"/>
    <col min="15138" max="15140" width="10.15625" style="251" customWidth="1"/>
    <col min="15141" max="15141" width="17.83984375" style="251" customWidth="1"/>
    <col min="15142" max="15142" width="13.7890625" style="251" customWidth="1"/>
    <col min="15143" max="15143" width="16.5234375" style="251" customWidth="1"/>
    <col min="15144" max="15144" width="14.89453125" style="251" customWidth="1"/>
    <col min="15145" max="15145" width="20.05078125" style="251" customWidth="1"/>
    <col min="15146" max="15161" width="10.15625" style="251" customWidth="1"/>
    <col min="15162" max="15360" width="9.62890625" style="251"/>
    <col min="15361" max="15361" width="28.68359375" style="251" customWidth="1"/>
    <col min="15362" max="15362" width="15.83984375" style="251" customWidth="1"/>
    <col min="15363" max="15379" width="0" style="251" hidden="1" customWidth="1"/>
    <col min="15380" max="15380" width="39.9453125" style="251" customWidth="1"/>
    <col min="15381" max="15381" width="52.62890625" style="251" customWidth="1"/>
    <col min="15382" max="15382" width="37.1015625" style="251" customWidth="1"/>
    <col min="15383" max="15383" width="14.05078125" style="251" customWidth="1"/>
    <col min="15384" max="15384" width="32.734375" style="251" customWidth="1"/>
    <col min="15385" max="15385" width="12.05078125" style="251" customWidth="1"/>
    <col min="15386" max="15386" width="15.3125" style="251" customWidth="1"/>
    <col min="15387" max="15387" width="13.9453125" style="251" customWidth="1"/>
    <col min="15388" max="15388" width="13.68359375" style="251" customWidth="1"/>
    <col min="15389" max="15390" width="12.05078125" style="251" customWidth="1"/>
    <col min="15391" max="15391" width="14.89453125" style="251" customWidth="1"/>
    <col min="15392" max="15392" width="21" style="251" customWidth="1"/>
    <col min="15393" max="15393" width="9.05078125" style="251" customWidth="1"/>
    <col min="15394" max="15396" width="10.15625" style="251" customWidth="1"/>
    <col min="15397" max="15397" width="17.83984375" style="251" customWidth="1"/>
    <col min="15398" max="15398" width="13.7890625" style="251" customWidth="1"/>
    <col min="15399" max="15399" width="16.5234375" style="251" customWidth="1"/>
    <col min="15400" max="15400" width="14.89453125" style="251" customWidth="1"/>
    <col min="15401" max="15401" width="20.05078125" style="251" customWidth="1"/>
    <col min="15402" max="15417" width="10.15625" style="251" customWidth="1"/>
    <col min="15418" max="15616" width="9.62890625" style="251"/>
    <col min="15617" max="15617" width="28.68359375" style="251" customWidth="1"/>
    <col min="15618" max="15618" width="15.83984375" style="251" customWidth="1"/>
    <col min="15619" max="15635" width="0" style="251" hidden="1" customWidth="1"/>
    <col min="15636" max="15636" width="39.9453125" style="251" customWidth="1"/>
    <col min="15637" max="15637" width="52.62890625" style="251" customWidth="1"/>
    <col min="15638" max="15638" width="37.1015625" style="251" customWidth="1"/>
    <col min="15639" max="15639" width="14.05078125" style="251" customWidth="1"/>
    <col min="15640" max="15640" width="32.734375" style="251" customWidth="1"/>
    <col min="15641" max="15641" width="12.05078125" style="251" customWidth="1"/>
    <col min="15642" max="15642" width="15.3125" style="251" customWidth="1"/>
    <col min="15643" max="15643" width="13.9453125" style="251" customWidth="1"/>
    <col min="15644" max="15644" width="13.68359375" style="251" customWidth="1"/>
    <col min="15645" max="15646" width="12.05078125" style="251" customWidth="1"/>
    <col min="15647" max="15647" width="14.89453125" style="251" customWidth="1"/>
    <col min="15648" max="15648" width="21" style="251" customWidth="1"/>
    <col min="15649" max="15649" width="9.05078125" style="251" customWidth="1"/>
    <col min="15650" max="15652" width="10.15625" style="251" customWidth="1"/>
    <col min="15653" max="15653" width="17.83984375" style="251" customWidth="1"/>
    <col min="15654" max="15654" width="13.7890625" style="251" customWidth="1"/>
    <col min="15655" max="15655" width="16.5234375" style="251" customWidth="1"/>
    <col min="15656" max="15656" width="14.89453125" style="251" customWidth="1"/>
    <col min="15657" max="15657" width="20.05078125" style="251" customWidth="1"/>
    <col min="15658" max="15673" width="10.15625" style="251" customWidth="1"/>
    <col min="15674" max="15872" width="9.62890625" style="251"/>
    <col min="15873" max="15873" width="28.68359375" style="251" customWidth="1"/>
    <col min="15874" max="15874" width="15.83984375" style="251" customWidth="1"/>
    <col min="15875" max="15891" width="0" style="251" hidden="1" customWidth="1"/>
    <col min="15892" max="15892" width="39.9453125" style="251" customWidth="1"/>
    <col min="15893" max="15893" width="52.62890625" style="251" customWidth="1"/>
    <col min="15894" max="15894" width="37.1015625" style="251" customWidth="1"/>
    <col min="15895" max="15895" width="14.05078125" style="251" customWidth="1"/>
    <col min="15896" max="15896" width="32.734375" style="251" customWidth="1"/>
    <col min="15897" max="15897" width="12.05078125" style="251" customWidth="1"/>
    <col min="15898" max="15898" width="15.3125" style="251" customWidth="1"/>
    <col min="15899" max="15899" width="13.9453125" style="251" customWidth="1"/>
    <col min="15900" max="15900" width="13.68359375" style="251" customWidth="1"/>
    <col min="15901" max="15902" width="12.05078125" style="251" customWidth="1"/>
    <col min="15903" max="15903" width="14.89453125" style="251" customWidth="1"/>
    <col min="15904" max="15904" width="21" style="251" customWidth="1"/>
    <col min="15905" max="15905" width="9.05078125" style="251" customWidth="1"/>
    <col min="15906" max="15908" width="10.15625" style="251" customWidth="1"/>
    <col min="15909" max="15909" width="17.83984375" style="251" customWidth="1"/>
    <col min="15910" max="15910" width="13.7890625" style="251" customWidth="1"/>
    <col min="15911" max="15911" width="16.5234375" style="251" customWidth="1"/>
    <col min="15912" max="15912" width="14.89453125" style="251" customWidth="1"/>
    <col min="15913" max="15913" width="20.05078125" style="251" customWidth="1"/>
    <col min="15914" max="15929" width="10.15625" style="251" customWidth="1"/>
    <col min="15930" max="16128" width="9.62890625" style="251"/>
    <col min="16129" max="16129" width="28.68359375" style="251" customWidth="1"/>
    <col min="16130" max="16130" width="15.83984375" style="251" customWidth="1"/>
    <col min="16131" max="16147" width="0" style="251" hidden="1" customWidth="1"/>
    <col min="16148" max="16148" width="39.9453125" style="251" customWidth="1"/>
    <col min="16149" max="16149" width="52.62890625" style="251" customWidth="1"/>
    <col min="16150" max="16150" width="37.1015625" style="251" customWidth="1"/>
    <col min="16151" max="16151" width="14.05078125" style="251" customWidth="1"/>
    <col min="16152" max="16152" width="32.734375" style="251" customWidth="1"/>
    <col min="16153" max="16153" width="12.05078125" style="251" customWidth="1"/>
    <col min="16154" max="16154" width="15.3125" style="251" customWidth="1"/>
    <col min="16155" max="16155" width="13.9453125" style="251" customWidth="1"/>
    <col min="16156" max="16156" width="13.68359375" style="251" customWidth="1"/>
    <col min="16157" max="16158" width="12.05078125" style="251" customWidth="1"/>
    <col min="16159" max="16159" width="14.89453125" style="251" customWidth="1"/>
    <col min="16160" max="16160" width="21" style="251" customWidth="1"/>
    <col min="16161" max="16161" width="9.05078125" style="251" customWidth="1"/>
    <col min="16162" max="16164" width="10.15625" style="251" customWidth="1"/>
    <col min="16165" max="16165" width="17.83984375" style="251" customWidth="1"/>
    <col min="16166" max="16166" width="13.7890625" style="251" customWidth="1"/>
    <col min="16167" max="16167" width="16.5234375" style="251" customWidth="1"/>
    <col min="16168" max="16168" width="14.89453125" style="251" customWidth="1"/>
    <col min="16169" max="16169" width="20.05078125" style="251" customWidth="1"/>
    <col min="16170" max="16185" width="10.15625" style="251" customWidth="1"/>
    <col min="16186" max="16384" width="9.62890625" style="251"/>
  </cols>
  <sheetData>
    <row r="1" spans="1:57" ht="6.75" customHeight="1" x14ac:dyDescent="0.4"/>
    <row r="2" spans="1:57" ht="45" customHeight="1" x14ac:dyDescent="1.1499999999999999">
      <c r="B2" s="1258" t="s">
        <v>155</v>
      </c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8"/>
      <c r="Z2" s="1258"/>
      <c r="AA2" s="1258"/>
      <c r="AB2" s="1258"/>
      <c r="AC2" s="1258"/>
      <c r="AD2" s="1258"/>
      <c r="AE2" s="1258"/>
      <c r="AF2" s="1258"/>
      <c r="AG2" s="1258"/>
      <c r="AH2" s="1258"/>
      <c r="AI2" s="1258"/>
      <c r="AJ2" s="1258"/>
      <c r="AK2" s="1258"/>
      <c r="AL2" s="1258"/>
      <c r="AM2" s="1258"/>
      <c r="AN2" s="1258"/>
      <c r="AO2" s="1258"/>
      <c r="AP2" s="1258"/>
      <c r="AQ2" s="1258"/>
      <c r="AR2" s="1258"/>
      <c r="AS2" s="1258"/>
      <c r="AT2" s="1258"/>
      <c r="AU2" s="1258"/>
      <c r="AV2" s="1258"/>
      <c r="AW2" s="1258"/>
      <c r="AX2" s="1258"/>
      <c r="AY2" s="1258"/>
      <c r="AZ2" s="1258"/>
      <c r="BA2" s="1258"/>
    </row>
    <row r="3" spans="1:57" ht="15.75" customHeight="1" x14ac:dyDescent="0.4"/>
    <row r="4" spans="1:57" ht="56.25" customHeight="1" x14ac:dyDescent="1.6">
      <c r="B4" s="1259" t="s">
        <v>1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0"/>
      <c r="AI4" s="1260"/>
      <c r="AJ4" s="1260"/>
      <c r="AK4" s="1260"/>
      <c r="AL4" s="1260"/>
      <c r="AM4" s="1260"/>
      <c r="AN4" s="1260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</row>
    <row r="5" spans="1:57" ht="42.75" customHeight="1" x14ac:dyDescent="1.6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8"/>
      <c r="V5" s="258"/>
      <c r="W5" s="1261" t="s">
        <v>156</v>
      </c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262"/>
      <c r="AJ5" s="1262"/>
      <c r="AK5" s="1262"/>
      <c r="AL5" s="1262"/>
      <c r="AM5" s="1262"/>
      <c r="AN5" s="1262"/>
      <c r="AO5" s="1262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7" ht="65.25" customHeight="1" x14ac:dyDescent="1.05">
      <c r="T6" s="1244"/>
      <c r="U6" s="1244"/>
      <c r="V6" s="259"/>
      <c r="W6" s="963" t="s">
        <v>157</v>
      </c>
      <c r="X6" s="1262"/>
      <c r="Y6" s="1262"/>
      <c r="Z6" s="1262"/>
      <c r="AA6" s="1262"/>
      <c r="AB6" s="1262"/>
      <c r="AC6" s="1262"/>
      <c r="AD6" s="1262"/>
      <c r="AE6" s="1262"/>
      <c r="AF6" s="1262"/>
      <c r="AG6" s="1262"/>
      <c r="AH6" s="1262"/>
      <c r="AI6" s="1262"/>
      <c r="AJ6" s="1262"/>
      <c r="AK6" s="1262"/>
      <c r="AL6" s="1262"/>
      <c r="AM6" s="1262"/>
      <c r="AN6" s="1262"/>
      <c r="AO6" s="1262"/>
      <c r="AP6" s="260"/>
      <c r="AQ6" s="13"/>
      <c r="AR6" s="14"/>
      <c r="AS6" s="260"/>
      <c r="AT6" s="260"/>
      <c r="AU6" s="260"/>
      <c r="AV6" s="15" t="s">
        <v>4</v>
      </c>
      <c r="AW6" s="16"/>
      <c r="AX6" s="16"/>
      <c r="AY6" s="16"/>
      <c r="AZ6" s="16"/>
      <c r="BA6" s="945" t="s">
        <v>5</v>
      </c>
      <c r="BB6" s="1263"/>
      <c r="BC6" s="1263"/>
      <c r="BD6" s="1263"/>
      <c r="BE6" s="1263"/>
    </row>
    <row r="7" spans="1:57" ht="78" customHeight="1" x14ac:dyDescent="1.45">
      <c r="T7" s="1244" t="s">
        <v>6</v>
      </c>
      <c r="U7" s="1244"/>
      <c r="V7" s="259"/>
      <c r="W7" s="1245" t="s">
        <v>7</v>
      </c>
      <c r="X7" s="1246"/>
      <c r="Y7" s="1246"/>
      <c r="Z7" s="1246"/>
      <c r="AA7" s="1246"/>
      <c r="AB7" s="1246"/>
      <c r="AC7" s="261" t="s">
        <v>8</v>
      </c>
      <c r="AD7" s="262"/>
      <c r="AE7" s="1247" t="s">
        <v>158</v>
      </c>
      <c r="AF7" s="1248"/>
      <c r="AG7" s="1248"/>
      <c r="AH7" s="1248"/>
      <c r="AI7" s="1248"/>
      <c r="AJ7" s="1248"/>
      <c r="AK7" s="1248"/>
      <c r="AL7" s="1248"/>
      <c r="AM7" s="1248"/>
      <c r="AN7" s="1248"/>
      <c r="AO7" s="1248"/>
      <c r="AP7" s="1248"/>
      <c r="AQ7" s="1248"/>
      <c r="AR7" s="1248"/>
      <c r="AS7" s="1248"/>
      <c r="AT7" s="1248"/>
      <c r="AU7" s="19"/>
      <c r="AV7" s="20" t="s">
        <v>10</v>
      </c>
      <c r="AW7" s="16"/>
      <c r="AX7" s="16"/>
      <c r="AY7" s="16"/>
      <c r="AZ7" s="16"/>
      <c r="BA7" s="1249" t="s">
        <v>11</v>
      </c>
      <c r="BB7" s="1249"/>
      <c r="BC7" s="1249"/>
      <c r="BD7" s="1249"/>
      <c r="BE7" s="1250"/>
    </row>
    <row r="8" spans="1:57" ht="72" customHeight="1" x14ac:dyDescent="1.05">
      <c r="T8" s="954" t="s">
        <v>12</v>
      </c>
      <c r="U8" s="955"/>
      <c r="V8" s="955"/>
      <c r="W8" s="1251" t="s">
        <v>159</v>
      </c>
      <c r="X8" s="1252"/>
      <c r="Y8" s="1252"/>
      <c r="Z8" s="1252"/>
      <c r="AA8" s="1252"/>
      <c r="AB8" s="1252"/>
      <c r="AC8" s="261"/>
      <c r="AD8" s="263"/>
      <c r="AE8" s="1254" t="s">
        <v>160</v>
      </c>
      <c r="AF8" s="1255"/>
      <c r="AG8" s="1255"/>
      <c r="AH8" s="1255"/>
      <c r="AI8" s="1255"/>
      <c r="AJ8" s="1255"/>
      <c r="AK8" s="1255"/>
      <c r="AL8" s="1255"/>
      <c r="AM8" s="1255"/>
      <c r="AN8" s="1255"/>
      <c r="AO8" s="1255"/>
      <c r="AP8" s="1255"/>
      <c r="AQ8" s="1255"/>
      <c r="AR8" s="1255"/>
      <c r="AS8" s="1255"/>
      <c r="AT8" s="1255"/>
      <c r="AU8" s="19"/>
      <c r="AV8" s="20" t="s">
        <v>15</v>
      </c>
      <c r="AW8" s="16"/>
      <c r="AX8" s="16"/>
      <c r="AY8" s="16"/>
      <c r="AZ8" s="16"/>
      <c r="BA8" s="1249" t="s">
        <v>16</v>
      </c>
      <c r="BB8" s="1257"/>
      <c r="BC8" s="1257"/>
      <c r="BD8" s="1257"/>
      <c r="BE8" s="1257"/>
    </row>
    <row r="9" spans="1:57" ht="64" customHeight="1" x14ac:dyDescent="0.4">
      <c r="W9" s="1253"/>
      <c r="X9" s="1253"/>
      <c r="Y9" s="1253"/>
      <c r="Z9" s="1253"/>
      <c r="AA9" s="1253"/>
      <c r="AB9" s="1253"/>
      <c r="AC9" s="261" t="s">
        <v>8</v>
      </c>
      <c r="AE9" s="1256"/>
      <c r="AF9" s="1256"/>
      <c r="AG9" s="1256"/>
      <c r="AH9" s="1256"/>
      <c r="AI9" s="1256"/>
      <c r="AJ9" s="1256"/>
      <c r="AK9" s="1256"/>
      <c r="AL9" s="1256"/>
      <c r="AM9" s="1256"/>
      <c r="AN9" s="1256"/>
      <c r="AO9" s="1256"/>
      <c r="AP9" s="1256"/>
      <c r="AQ9" s="1256"/>
      <c r="AR9" s="1256"/>
      <c r="AS9" s="1256"/>
      <c r="AT9" s="1256"/>
      <c r="AU9" s="23"/>
      <c r="AV9" s="23"/>
      <c r="AW9" s="16"/>
      <c r="AX9" s="16"/>
      <c r="AY9" s="16"/>
      <c r="AZ9" s="16"/>
      <c r="BA9" s="16"/>
      <c r="BB9" s="24"/>
      <c r="BC9" s="24"/>
      <c r="BD9" s="24"/>
      <c r="BE9" s="24"/>
    </row>
    <row r="10" spans="1:57" ht="117" customHeight="1" x14ac:dyDescent="1.45">
      <c r="A10" s="1237" t="s">
        <v>17</v>
      </c>
      <c r="B10" s="1237"/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38" t="s">
        <v>18</v>
      </c>
      <c r="X10" s="1239"/>
      <c r="Y10" s="1239"/>
      <c r="Z10" s="1239"/>
      <c r="AA10" s="1239"/>
      <c r="AB10" s="1239"/>
      <c r="AC10" s="261" t="s">
        <v>8</v>
      </c>
      <c r="AE10" s="264" t="s">
        <v>19</v>
      </c>
      <c r="AF10" s="264"/>
      <c r="AG10" s="265"/>
      <c r="AH10" s="265"/>
      <c r="AI10" s="265"/>
      <c r="AJ10" s="265"/>
      <c r="AK10" s="265"/>
      <c r="AL10" s="265"/>
      <c r="AM10" s="265"/>
      <c r="AN10" s="266"/>
      <c r="AO10" s="266"/>
      <c r="AP10" s="266"/>
      <c r="AQ10" s="29"/>
      <c r="AR10" s="267"/>
      <c r="AS10" s="268"/>
      <c r="AT10" s="19"/>
      <c r="AU10" s="19"/>
      <c r="AV10" s="20" t="s">
        <v>20</v>
      </c>
      <c r="AW10" s="16"/>
      <c r="AX10" s="16"/>
      <c r="AY10" s="16"/>
      <c r="AZ10" s="16"/>
      <c r="BA10" s="965" t="s">
        <v>21</v>
      </c>
      <c r="BB10" s="1240"/>
      <c r="BC10" s="1240"/>
      <c r="BD10" s="1240"/>
      <c r="BE10" s="1240"/>
    </row>
    <row r="11" spans="1:57" ht="81" customHeight="1" x14ac:dyDescent="1.45">
      <c r="T11" s="1241" t="s">
        <v>22</v>
      </c>
      <c r="U11" s="1241"/>
      <c r="V11" s="1241"/>
      <c r="W11" s="1238" t="s">
        <v>23</v>
      </c>
      <c r="X11" s="1239"/>
      <c r="Y11" s="1239"/>
      <c r="Z11" s="1239"/>
      <c r="AA11" s="269"/>
      <c r="AB11" s="269"/>
      <c r="AC11" s="261" t="s">
        <v>8</v>
      </c>
      <c r="AD11" s="270"/>
      <c r="AE11" s="1242" t="s">
        <v>24</v>
      </c>
      <c r="AF11" s="1243"/>
      <c r="AG11" s="1243"/>
      <c r="AH11" s="1243"/>
      <c r="AI11" s="1243"/>
      <c r="AJ11" s="1243"/>
      <c r="AK11" s="1243"/>
      <c r="AL11" s="1243"/>
      <c r="AM11" s="1243"/>
      <c r="AN11" s="1243"/>
      <c r="AO11" s="1243"/>
      <c r="AP11" s="1243"/>
      <c r="AQ11" s="1243"/>
      <c r="AR11" s="1243"/>
      <c r="AS11" s="1243"/>
      <c r="AT11" s="1243"/>
      <c r="AU11" s="28"/>
      <c r="AV11" s="29"/>
      <c r="AW11" s="29"/>
      <c r="AX11" s="29"/>
      <c r="AY11" s="29"/>
      <c r="AZ11" s="29"/>
      <c r="BA11" s="29"/>
    </row>
    <row r="12" spans="1:57" ht="82" customHeight="1" thickBot="1" x14ac:dyDescent="0.55000000000000004">
      <c r="U12" s="271"/>
      <c r="V12" s="271"/>
      <c r="W12" s="272"/>
      <c r="AA12" s="273"/>
      <c r="AB12" s="256"/>
      <c r="AC12" s="256"/>
      <c r="AM12" s="251"/>
      <c r="AN12" s="1"/>
      <c r="AO12" s="1"/>
    </row>
    <row r="13" spans="1:57" s="274" customFormat="1" ht="94.5" customHeight="1" thickBot="1" x14ac:dyDescent="0.6">
      <c r="B13" s="1214" t="s">
        <v>25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1217" t="s">
        <v>26</v>
      </c>
      <c r="U13" s="1217"/>
      <c r="V13" s="918"/>
      <c r="W13" s="1220" t="s">
        <v>27</v>
      </c>
      <c r="X13" s="1221"/>
      <c r="Y13" s="1221"/>
      <c r="Z13" s="1221"/>
      <c r="AA13" s="1221"/>
      <c r="AB13" s="1221"/>
      <c r="AC13" s="1221"/>
      <c r="AD13" s="1221"/>
      <c r="AE13" s="1226" t="s">
        <v>28</v>
      </c>
      <c r="AF13" s="1227"/>
      <c r="AG13" s="1232" t="s">
        <v>29</v>
      </c>
      <c r="AH13" s="1232"/>
      <c r="AI13" s="1232"/>
      <c r="AJ13" s="1232"/>
      <c r="AK13" s="1232"/>
      <c r="AL13" s="1232"/>
      <c r="AM13" s="1232"/>
      <c r="AN13" s="1232"/>
      <c r="AO13" s="1234" t="s">
        <v>30</v>
      </c>
      <c r="AP13" s="1182" t="s">
        <v>31</v>
      </c>
      <c r="AQ13" s="1183"/>
      <c r="AR13" s="1183"/>
      <c r="AS13" s="1183"/>
      <c r="AT13" s="1183"/>
      <c r="AU13" s="1183"/>
      <c r="AV13" s="1183"/>
      <c r="AW13" s="1184"/>
      <c r="AX13" s="1191" t="s">
        <v>32</v>
      </c>
      <c r="AY13" s="1192"/>
      <c r="AZ13" s="1192"/>
      <c r="BA13" s="1192"/>
      <c r="BB13" s="1192"/>
      <c r="BC13" s="1192"/>
      <c r="BD13" s="1192"/>
      <c r="BE13" s="1193"/>
    </row>
    <row r="14" spans="1:57" s="274" customFormat="1" ht="48" customHeight="1" thickBot="1" x14ac:dyDescent="0.6">
      <c r="B14" s="121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1218"/>
      <c r="U14" s="1218"/>
      <c r="V14" s="920"/>
      <c r="W14" s="1222"/>
      <c r="X14" s="1223"/>
      <c r="Y14" s="1223"/>
      <c r="Z14" s="1223"/>
      <c r="AA14" s="1223"/>
      <c r="AB14" s="1223"/>
      <c r="AC14" s="1223"/>
      <c r="AD14" s="1223"/>
      <c r="AE14" s="1228"/>
      <c r="AF14" s="1229"/>
      <c r="AG14" s="1023"/>
      <c r="AH14" s="1023"/>
      <c r="AI14" s="1023"/>
      <c r="AJ14" s="1023"/>
      <c r="AK14" s="1023"/>
      <c r="AL14" s="1023"/>
      <c r="AM14" s="1023"/>
      <c r="AN14" s="1023"/>
      <c r="AO14" s="1235"/>
      <c r="AP14" s="1185"/>
      <c r="AQ14" s="1186"/>
      <c r="AR14" s="1186"/>
      <c r="AS14" s="1186"/>
      <c r="AT14" s="1186"/>
      <c r="AU14" s="1186"/>
      <c r="AV14" s="1186"/>
      <c r="AW14" s="1187"/>
      <c r="AX14" s="1194" t="s">
        <v>161</v>
      </c>
      <c r="AY14" s="1195"/>
      <c r="AZ14" s="1195"/>
      <c r="BA14" s="1195"/>
      <c r="BB14" s="1195"/>
      <c r="BC14" s="1195"/>
      <c r="BD14" s="1195"/>
      <c r="BE14" s="1196"/>
    </row>
    <row r="15" spans="1:57" s="274" customFormat="1" ht="45" customHeight="1" thickBot="1" x14ac:dyDescent="1.5">
      <c r="B15" s="121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1218"/>
      <c r="U15" s="1218"/>
      <c r="V15" s="920"/>
      <c r="W15" s="1222"/>
      <c r="X15" s="1223"/>
      <c r="Y15" s="1223"/>
      <c r="Z15" s="1223"/>
      <c r="AA15" s="1223"/>
      <c r="AB15" s="1223"/>
      <c r="AC15" s="1223"/>
      <c r="AD15" s="1223"/>
      <c r="AE15" s="1230"/>
      <c r="AF15" s="1231"/>
      <c r="AG15" s="1233"/>
      <c r="AH15" s="1233"/>
      <c r="AI15" s="1233"/>
      <c r="AJ15" s="1233"/>
      <c r="AK15" s="1233"/>
      <c r="AL15" s="1233"/>
      <c r="AM15" s="1233"/>
      <c r="AN15" s="1233"/>
      <c r="AO15" s="1235"/>
      <c r="AP15" s="1188"/>
      <c r="AQ15" s="1189"/>
      <c r="AR15" s="1189"/>
      <c r="AS15" s="1189"/>
      <c r="AT15" s="1189"/>
      <c r="AU15" s="1189"/>
      <c r="AV15" s="1189"/>
      <c r="AW15" s="1190"/>
      <c r="AX15" s="1197" t="s">
        <v>162</v>
      </c>
      <c r="AY15" s="1198"/>
      <c r="AZ15" s="1198"/>
      <c r="BA15" s="1198"/>
      <c r="BB15" s="1198"/>
      <c r="BC15" s="1198"/>
      <c r="BD15" s="1198"/>
      <c r="BE15" s="1199"/>
    </row>
    <row r="16" spans="1:57" s="274" customFormat="1" ht="30" customHeight="1" x14ac:dyDescent="0.95">
      <c r="B16" s="121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1218"/>
      <c r="U16" s="1218"/>
      <c r="V16" s="920"/>
      <c r="W16" s="1222"/>
      <c r="X16" s="1223"/>
      <c r="Y16" s="1223"/>
      <c r="Z16" s="1223"/>
      <c r="AA16" s="1223"/>
      <c r="AB16" s="1223"/>
      <c r="AC16" s="1223"/>
      <c r="AD16" s="1223"/>
      <c r="AE16" s="1200" t="s">
        <v>35</v>
      </c>
      <c r="AF16" s="1203" t="s">
        <v>36</v>
      </c>
      <c r="AG16" s="1206" t="s">
        <v>37</v>
      </c>
      <c r="AH16" s="1209" t="s">
        <v>38</v>
      </c>
      <c r="AI16" s="1210"/>
      <c r="AJ16" s="1210"/>
      <c r="AK16" s="1210"/>
      <c r="AL16" s="1210"/>
      <c r="AM16" s="1210"/>
      <c r="AN16" s="1210"/>
      <c r="AO16" s="1235"/>
      <c r="AP16" s="1211" t="s">
        <v>39</v>
      </c>
      <c r="AQ16" s="1173" t="s">
        <v>40</v>
      </c>
      <c r="AR16" s="1173" t="s">
        <v>41</v>
      </c>
      <c r="AS16" s="1176" t="s">
        <v>42</v>
      </c>
      <c r="AT16" s="1176" t="s">
        <v>43</v>
      </c>
      <c r="AU16" s="1173" t="s">
        <v>44</v>
      </c>
      <c r="AV16" s="1173" t="s">
        <v>45</v>
      </c>
      <c r="AW16" s="1179" t="s">
        <v>46</v>
      </c>
      <c r="AX16" s="1151" t="s">
        <v>163</v>
      </c>
      <c r="AY16" s="1152"/>
      <c r="AZ16" s="1152"/>
      <c r="BA16" s="1152"/>
      <c r="BB16" s="1153" t="s">
        <v>47</v>
      </c>
      <c r="BC16" s="1154"/>
      <c r="BD16" s="1154"/>
      <c r="BE16" s="1155"/>
    </row>
    <row r="17" spans="2:66" s="277" customFormat="1" ht="30" customHeight="1" thickBot="1" x14ac:dyDescent="0.6">
      <c r="B17" s="121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1218"/>
      <c r="U17" s="1218"/>
      <c r="V17" s="920"/>
      <c r="W17" s="1222"/>
      <c r="X17" s="1223"/>
      <c r="Y17" s="1223"/>
      <c r="Z17" s="1223"/>
      <c r="AA17" s="1223"/>
      <c r="AB17" s="1223"/>
      <c r="AC17" s="1223"/>
      <c r="AD17" s="1223"/>
      <c r="AE17" s="1201"/>
      <c r="AF17" s="1204"/>
      <c r="AG17" s="1207"/>
      <c r="AH17" s="1156" t="s">
        <v>48</v>
      </c>
      <c r="AI17" s="1157"/>
      <c r="AJ17" s="1156" t="s">
        <v>49</v>
      </c>
      <c r="AK17" s="1160"/>
      <c r="AL17" s="1157" t="s">
        <v>164</v>
      </c>
      <c r="AM17" s="1160"/>
      <c r="AN17" s="1162" t="s">
        <v>51</v>
      </c>
      <c r="AO17" s="1235"/>
      <c r="AP17" s="1212"/>
      <c r="AQ17" s="1174"/>
      <c r="AR17" s="1174"/>
      <c r="AS17" s="1177"/>
      <c r="AT17" s="1177"/>
      <c r="AU17" s="1174"/>
      <c r="AV17" s="1174"/>
      <c r="AW17" s="1180"/>
      <c r="AX17" s="1165" t="s">
        <v>53</v>
      </c>
      <c r="AY17" s="1166"/>
      <c r="AZ17" s="1166"/>
      <c r="BA17" s="1166"/>
      <c r="BB17" s="1167" t="s">
        <v>165</v>
      </c>
      <c r="BC17" s="1168"/>
      <c r="BD17" s="1168"/>
      <c r="BE17" s="1169"/>
    </row>
    <row r="18" spans="2:66" s="277" customFormat="1" ht="45" customHeight="1" x14ac:dyDescent="0.55000000000000004">
      <c r="B18" s="121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1218"/>
      <c r="U18" s="1218"/>
      <c r="V18" s="920"/>
      <c r="W18" s="1222"/>
      <c r="X18" s="1223"/>
      <c r="Y18" s="1223"/>
      <c r="Z18" s="1223"/>
      <c r="AA18" s="1223"/>
      <c r="AB18" s="1223"/>
      <c r="AC18" s="1223"/>
      <c r="AD18" s="1223"/>
      <c r="AE18" s="1201"/>
      <c r="AF18" s="1204"/>
      <c r="AG18" s="1207"/>
      <c r="AH18" s="1158"/>
      <c r="AI18" s="1159"/>
      <c r="AJ18" s="1158"/>
      <c r="AK18" s="1161"/>
      <c r="AL18" s="1159"/>
      <c r="AM18" s="1161"/>
      <c r="AN18" s="1163"/>
      <c r="AO18" s="1235"/>
      <c r="AP18" s="1212"/>
      <c r="AQ18" s="1174"/>
      <c r="AR18" s="1174"/>
      <c r="AS18" s="1177"/>
      <c r="AT18" s="1177"/>
      <c r="AU18" s="1174"/>
      <c r="AV18" s="1174"/>
      <c r="AW18" s="1180"/>
      <c r="AX18" s="1170" t="s">
        <v>37</v>
      </c>
      <c r="AY18" s="1171" t="s">
        <v>54</v>
      </c>
      <c r="AZ18" s="1172"/>
      <c r="BA18" s="1172"/>
      <c r="BB18" s="1139" t="s">
        <v>37</v>
      </c>
      <c r="BC18" s="1141" t="s">
        <v>54</v>
      </c>
      <c r="BD18" s="1142"/>
      <c r="BE18" s="1143"/>
    </row>
    <row r="19" spans="2:66" s="277" customFormat="1" ht="175.5" customHeight="1" thickBot="1" x14ac:dyDescent="0.6">
      <c r="B19" s="1216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1219"/>
      <c r="U19" s="1219"/>
      <c r="V19" s="922"/>
      <c r="W19" s="1224"/>
      <c r="X19" s="1225"/>
      <c r="Y19" s="1225"/>
      <c r="Z19" s="1225"/>
      <c r="AA19" s="1225"/>
      <c r="AB19" s="1225"/>
      <c r="AC19" s="1225"/>
      <c r="AD19" s="1225"/>
      <c r="AE19" s="1202"/>
      <c r="AF19" s="1205"/>
      <c r="AG19" s="1208"/>
      <c r="AH19" s="279" t="s">
        <v>55</v>
      </c>
      <c r="AI19" s="280" t="s">
        <v>56</v>
      </c>
      <c r="AJ19" s="279" t="s">
        <v>55</v>
      </c>
      <c r="AK19" s="280" t="s">
        <v>56</v>
      </c>
      <c r="AL19" s="279" t="s">
        <v>55</v>
      </c>
      <c r="AM19" s="280" t="s">
        <v>56</v>
      </c>
      <c r="AN19" s="1164"/>
      <c r="AO19" s="1236"/>
      <c r="AP19" s="1213"/>
      <c r="AQ19" s="1175"/>
      <c r="AR19" s="1175"/>
      <c r="AS19" s="1178"/>
      <c r="AT19" s="1178"/>
      <c r="AU19" s="1175"/>
      <c r="AV19" s="1175"/>
      <c r="AW19" s="1181"/>
      <c r="AX19" s="1140"/>
      <c r="AY19" s="281" t="s">
        <v>57</v>
      </c>
      <c r="AZ19" s="281" t="s">
        <v>58</v>
      </c>
      <c r="BA19" s="282" t="s">
        <v>166</v>
      </c>
      <c r="BB19" s="1140"/>
      <c r="BC19" s="281" t="s">
        <v>57</v>
      </c>
      <c r="BD19" s="281" t="s">
        <v>58</v>
      </c>
      <c r="BE19" s="283" t="s">
        <v>59</v>
      </c>
    </row>
    <row r="20" spans="2:66" s="284" customFormat="1" ht="42.75" customHeight="1" thickTop="1" thickBot="1" x14ac:dyDescent="0.6">
      <c r="B20" s="285">
        <v>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1144">
        <v>2</v>
      </c>
      <c r="U20" s="1144"/>
      <c r="V20" s="1145"/>
      <c r="W20" s="1146">
        <v>3</v>
      </c>
      <c r="X20" s="1147"/>
      <c r="Y20" s="1147"/>
      <c r="Z20" s="1147"/>
      <c r="AA20" s="1147"/>
      <c r="AB20" s="1147"/>
      <c r="AC20" s="1147"/>
      <c r="AD20" s="1147"/>
      <c r="AE20" s="287">
        <v>4</v>
      </c>
      <c r="AF20" s="288">
        <v>5</v>
      </c>
      <c r="AG20" s="289">
        <v>6</v>
      </c>
      <c r="AH20" s="290">
        <v>7</v>
      </c>
      <c r="AI20" s="290"/>
      <c r="AJ20" s="290"/>
      <c r="AK20" s="290"/>
      <c r="AL20" s="290"/>
      <c r="AM20" s="290"/>
      <c r="AN20" s="291">
        <v>9</v>
      </c>
      <c r="AO20" s="292">
        <v>10</v>
      </c>
      <c r="AP20" s="293">
        <v>11</v>
      </c>
      <c r="AQ20" s="294">
        <v>12</v>
      </c>
      <c r="AR20" s="294">
        <v>13</v>
      </c>
      <c r="AS20" s="294">
        <v>14</v>
      </c>
      <c r="AT20" s="294">
        <v>15</v>
      </c>
      <c r="AU20" s="294">
        <v>16</v>
      </c>
      <c r="AV20" s="295">
        <v>17</v>
      </c>
      <c r="AW20" s="296">
        <v>18</v>
      </c>
      <c r="AX20" s="297">
        <v>19</v>
      </c>
      <c r="AY20" s="298">
        <v>20</v>
      </c>
      <c r="AZ20" s="298">
        <v>21</v>
      </c>
      <c r="BA20" s="298">
        <v>22</v>
      </c>
      <c r="BB20" s="298">
        <v>23</v>
      </c>
      <c r="BC20" s="298">
        <v>24</v>
      </c>
      <c r="BD20" s="298">
        <v>25</v>
      </c>
      <c r="BE20" s="299">
        <v>26</v>
      </c>
    </row>
    <row r="21" spans="2:66" s="284" customFormat="1" ht="67.5" customHeight="1" thickBot="1" x14ac:dyDescent="0.6">
      <c r="B21" s="1148" t="s">
        <v>167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149"/>
      <c r="AN21" s="1149"/>
      <c r="AO21" s="1149"/>
      <c r="AP21" s="1149"/>
      <c r="AQ21" s="1149"/>
      <c r="AR21" s="1149"/>
      <c r="AS21" s="1149"/>
      <c r="AT21" s="1149"/>
      <c r="AU21" s="1149"/>
      <c r="AV21" s="1149"/>
      <c r="AW21" s="1149"/>
      <c r="AX21" s="1149"/>
      <c r="AY21" s="1149"/>
      <c r="AZ21" s="1149"/>
      <c r="BA21" s="1149"/>
      <c r="BB21" s="1149"/>
      <c r="BC21" s="1149"/>
      <c r="BD21" s="1149"/>
      <c r="BE21" s="1150"/>
    </row>
    <row r="22" spans="2:66" s="300" customFormat="1" ht="60.75" customHeight="1" thickBot="1" x14ac:dyDescent="0.5">
      <c r="B22" s="1148" t="s">
        <v>168</v>
      </c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  <c r="AM22" s="1149"/>
      <c r="AN22" s="1149"/>
      <c r="AO22" s="1149"/>
      <c r="AP22" s="1149"/>
      <c r="AQ22" s="1149"/>
      <c r="AR22" s="1149"/>
      <c r="AS22" s="1149"/>
      <c r="AT22" s="1149"/>
      <c r="AU22" s="1149"/>
      <c r="AV22" s="1149"/>
      <c r="AW22" s="1149"/>
      <c r="AX22" s="1149"/>
      <c r="AY22" s="1149"/>
      <c r="AZ22" s="1149"/>
      <c r="BA22" s="1149"/>
      <c r="BB22" s="1149"/>
      <c r="BC22" s="1149"/>
      <c r="BD22" s="1149"/>
      <c r="BE22" s="1150"/>
    </row>
    <row r="23" spans="2:66" s="300" customFormat="1" ht="179.1" customHeight="1" x14ac:dyDescent="0.45">
      <c r="B23" s="301">
        <v>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1123" t="s">
        <v>169</v>
      </c>
      <c r="U23" s="1124"/>
      <c r="V23" s="1125"/>
      <c r="W23" s="1126" t="s">
        <v>24</v>
      </c>
      <c r="X23" s="1127"/>
      <c r="Y23" s="1127"/>
      <c r="Z23" s="1127"/>
      <c r="AA23" s="1127"/>
      <c r="AB23" s="1127"/>
      <c r="AC23" s="1127"/>
      <c r="AD23" s="1128"/>
      <c r="AE23" s="303">
        <v>14</v>
      </c>
      <c r="AF23" s="304">
        <f>AE23*30</f>
        <v>420</v>
      </c>
      <c r="AG23" s="304"/>
      <c r="AH23" s="304"/>
      <c r="AI23" s="304"/>
      <c r="AJ23" s="304"/>
      <c r="AK23" s="304"/>
      <c r="AL23" s="304"/>
      <c r="AM23" s="305"/>
      <c r="AN23" s="305"/>
      <c r="AO23" s="306">
        <f>AF23</f>
        <v>420</v>
      </c>
      <c r="AP23" s="307"/>
      <c r="AQ23" s="308">
        <v>3</v>
      </c>
      <c r="AR23" s="308"/>
      <c r="AS23" s="309"/>
      <c r="AT23" s="310"/>
      <c r="AU23" s="311"/>
      <c r="AV23" s="311"/>
      <c r="AW23" s="312"/>
      <c r="AX23" s="313"/>
      <c r="AY23" s="308"/>
      <c r="AZ23" s="308"/>
      <c r="BA23" s="309"/>
      <c r="BB23" s="314"/>
      <c r="BC23" s="315"/>
      <c r="BD23" s="315"/>
      <c r="BE23" s="316"/>
    </row>
    <row r="24" spans="2:66" s="300" customFormat="1" ht="232" customHeight="1" thickBot="1" x14ac:dyDescent="0.5">
      <c r="B24" s="301">
        <v>2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1129" t="s">
        <v>170</v>
      </c>
      <c r="U24" s="1130"/>
      <c r="V24" s="1131"/>
      <c r="W24" s="1132" t="s">
        <v>24</v>
      </c>
      <c r="X24" s="1133"/>
      <c r="Y24" s="1133"/>
      <c r="Z24" s="1133"/>
      <c r="AA24" s="1133"/>
      <c r="AB24" s="1133"/>
      <c r="AC24" s="1133"/>
      <c r="AD24" s="1134"/>
      <c r="AE24" s="317">
        <v>16</v>
      </c>
      <c r="AF24" s="318">
        <v>480</v>
      </c>
      <c r="AG24" s="318"/>
      <c r="AH24" s="318"/>
      <c r="AI24" s="318"/>
      <c r="AJ24" s="318"/>
      <c r="AK24" s="318"/>
      <c r="AL24" s="318"/>
      <c r="AM24" s="319"/>
      <c r="AN24" s="319"/>
      <c r="AO24" s="320">
        <f>AF24</f>
        <v>480</v>
      </c>
      <c r="AP24" s="321"/>
      <c r="AQ24" s="322"/>
      <c r="AR24" s="322"/>
      <c r="AS24" s="323"/>
      <c r="AT24" s="324"/>
      <c r="AU24" s="322"/>
      <c r="AV24" s="322"/>
      <c r="AW24" s="325"/>
      <c r="AX24" s="326"/>
      <c r="AY24" s="322"/>
      <c r="AZ24" s="322"/>
      <c r="BA24" s="323"/>
      <c r="BB24" s="327"/>
      <c r="BC24" s="328"/>
      <c r="BD24" s="328"/>
      <c r="BE24" s="329"/>
    </row>
    <row r="25" spans="2:66" s="300" customFormat="1" ht="102" customHeight="1" thickBot="1" x14ac:dyDescent="0.5">
      <c r="B25" s="1135" t="s">
        <v>171</v>
      </c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330">
        <f>SUM(AE23:AE24)</f>
        <v>30</v>
      </c>
      <c r="AF25" s="331">
        <f>SUM(AF23:AF24)</f>
        <v>900</v>
      </c>
      <c r="AG25" s="331"/>
      <c r="AH25" s="331"/>
      <c r="AI25" s="331"/>
      <c r="AJ25" s="331"/>
      <c r="AK25" s="331"/>
      <c r="AL25" s="331"/>
      <c r="AM25" s="332"/>
      <c r="AN25" s="332"/>
      <c r="AO25" s="333">
        <f>SUM(AO23:AO24)</f>
        <v>900</v>
      </c>
      <c r="AP25" s="334"/>
      <c r="AQ25" s="335">
        <v>1</v>
      </c>
      <c r="AR25" s="335"/>
      <c r="AS25" s="336"/>
      <c r="AT25" s="337"/>
      <c r="AU25" s="335"/>
      <c r="AV25" s="335"/>
      <c r="AW25" s="338"/>
      <c r="AX25" s="334"/>
      <c r="AY25" s="335"/>
      <c r="AZ25" s="335"/>
      <c r="BA25" s="336"/>
      <c r="BB25" s="339"/>
      <c r="BC25" s="340"/>
      <c r="BD25" s="340"/>
      <c r="BE25" s="341"/>
    </row>
    <row r="26" spans="2:66" s="342" customFormat="1" ht="80.099999999999994" customHeight="1" thickBot="1" x14ac:dyDescent="1.95">
      <c r="B26" s="1137" t="s">
        <v>172</v>
      </c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343">
        <f>AE25</f>
        <v>30</v>
      </c>
      <c r="AF26" s="344">
        <f>AF25</f>
        <v>900</v>
      </c>
      <c r="AG26" s="344"/>
      <c r="AH26" s="344"/>
      <c r="AI26" s="344"/>
      <c r="AJ26" s="344"/>
      <c r="AK26" s="344"/>
      <c r="AL26" s="344"/>
      <c r="AM26" s="344"/>
      <c r="AN26" s="345"/>
      <c r="AO26" s="346">
        <f>AO25</f>
        <v>900</v>
      </c>
      <c r="AP26" s="347"/>
      <c r="AQ26" s="348">
        <v>1</v>
      </c>
      <c r="AR26" s="348"/>
      <c r="AS26" s="349"/>
      <c r="AT26" s="350"/>
      <c r="AU26" s="348"/>
      <c r="AV26" s="348"/>
      <c r="AW26" s="345"/>
      <c r="AX26" s="347"/>
      <c r="AY26" s="348"/>
      <c r="AZ26" s="348"/>
      <c r="BA26" s="349"/>
      <c r="BB26" s="350"/>
      <c r="BC26" s="348"/>
      <c r="BD26" s="348"/>
      <c r="BE26" s="351"/>
      <c r="BF26" s="352"/>
      <c r="BG26" s="352"/>
      <c r="BH26" s="352"/>
      <c r="BI26" s="352"/>
      <c r="BJ26" s="352"/>
      <c r="BK26" s="353"/>
      <c r="BL26" s="354"/>
      <c r="BM26" s="355"/>
      <c r="BN26" s="355"/>
    </row>
    <row r="27" spans="2:66" s="300" customFormat="1" ht="95.1" customHeight="1" thickBot="1" x14ac:dyDescent="0.5">
      <c r="B27" s="1104" t="s">
        <v>129</v>
      </c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5"/>
      <c r="O27" s="1105"/>
      <c r="P27" s="1105"/>
      <c r="Q27" s="1105"/>
      <c r="R27" s="1105"/>
      <c r="S27" s="1105"/>
      <c r="T27" s="1105"/>
      <c r="U27" s="1105"/>
      <c r="V27" s="1105"/>
      <c r="W27" s="1105"/>
      <c r="X27" s="1105"/>
      <c r="Y27" s="1105"/>
      <c r="Z27" s="1105"/>
      <c r="AA27" s="1105"/>
      <c r="AB27" s="1105"/>
      <c r="AC27" s="1105"/>
      <c r="AD27" s="1106"/>
      <c r="AE27" s="356">
        <f>AE26</f>
        <v>30</v>
      </c>
      <c r="AF27" s="357">
        <f>AF26</f>
        <v>900</v>
      </c>
      <c r="AG27" s="357"/>
      <c r="AH27" s="357"/>
      <c r="AI27" s="357"/>
      <c r="AJ27" s="357"/>
      <c r="AK27" s="357"/>
      <c r="AL27" s="357"/>
      <c r="AM27" s="357"/>
      <c r="AN27" s="358"/>
      <c r="AO27" s="359">
        <f>AO26</f>
        <v>900</v>
      </c>
      <c r="AP27" s="356"/>
      <c r="AQ27" s="360">
        <v>1</v>
      </c>
      <c r="AR27" s="360"/>
      <c r="AS27" s="361"/>
      <c r="AT27" s="362"/>
      <c r="AU27" s="360"/>
      <c r="AV27" s="360"/>
      <c r="AW27" s="358"/>
      <c r="AX27" s="356"/>
      <c r="AY27" s="360"/>
      <c r="AZ27" s="360"/>
      <c r="BA27" s="361"/>
      <c r="BB27" s="363"/>
      <c r="BC27" s="364"/>
      <c r="BD27" s="364"/>
      <c r="BE27" s="365"/>
    </row>
    <row r="28" spans="2:66" s="300" customFormat="1" ht="79" customHeight="1" x14ac:dyDescent="0.45">
      <c r="B28" s="1107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1108"/>
      <c r="V28" s="1108"/>
      <c r="W28" s="367"/>
      <c r="X28" s="367"/>
      <c r="Y28" s="368"/>
      <c r="Z28" s="368"/>
      <c r="AA28" s="368"/>
      <c r="AB28" s="1109" t="s">
        <v>130</v>
      </c>
      <c r="AC28" s="1110"/>
      <c r="AD28" s="1111"/>
      <c r="AE28" s="1118" t="s">
        <v>131</v>
      </c>
      <c r="AF28" s="1119"/>
      <c r="AG28" s="1119"/>
      <c r="AH28" s="1119"/>
      <c r="AI28" s="1119"/>
      <c r="AJ28" s="1119"/>
      <c r="AK28" s="1119"/>
      <c r="AL28" s="1119"/>
      <c r="AM28" s="1119"/>
      <c r="AN28" s="1120"/>
      <c r="AO28" s="1121"/>
      <c r="AP28" s="369"/>
      <c r="AQ28" s="370"/>
      <c r="AR28" s="370"/>
      <c r="AS28" s="371"/>
      <c r="AT28" s="372"/>
      <c r="AU28" s="370"/>
      <c r="AV28" s="370"/>
      <c r="AW28" s="371"/>
      <c r="AX28" s="1100"/>
      <c r="AY28" s="1101"/>
      <c r="AZ28" s="1101"/>
      <c r="BA28" s="1102"/>
      <c r="BB28" s="1100"/>
      <c r="BC28" s="1101"/>
      <c r="BD28" s="1101"/>
      <c r="BE28" s="1102"/>
    </row>
    <row r="29" spans="2:66" s="300" customFormat="1" ht="71.5" customHeight="1" x14ac:dyDescent="0.45">
      <c r="B29" s="1107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1103"/>
      <c r="V29" s="1103"/>
      <c r="W29" s="367"/>
      <c r="X29" s="367"/>
      <c r="Y29" s="368"/>
      <c r="Z29" s="368"/>
      <c r="AA29" s="368"/>
      <c r="AB29" s="1112"/>
      <c r="AC29" s="1113"/>
      <c r="AD29" s="1114"/>
      <c r="AE29" s="1083" t="s">
        <v>132</v>
      </c>
      <c r="AF29" s="1084"/>
      <c r="AG29" s="1084"/>
      <c r="AH29" s="1084"/>
      <c r="AI29" s="1084"/>
      <c r="AJ29" s="1084"/>
      <c r="AK29" s="1084"/>
      <c r="AL29" s="1084"/>
      <c r="AM29" s="1084"/>
      <c r="AN29" s="1085"/>
      <c r="AO29" s="1086"/>
      <c r="AP29" s="373"/>
      <c r="AQ29" s="374">
        <v>1</v>
      </c>
      <c r="AR29" s="374"/>
      <c r="AS29" s="375"/>
      <c r="AT29" s="376"/>
      <c r="AU29" s="374"/>
      <c r="AV29" s="374"/>
      <c r="AW29" s="375"/>
      <c r="AX29" s="1087">
        <v>1</v>
      </c>
      <c r="AY29" s="1088"/>
      <c r="AZ29" s="1088"/>
      <c r="BA29" s="1089"/>
      <c r="BB29" s="1087"/>
      <c r="BC29" s="1088"/>
      <c r="BD29" s="1088"/>
      <c r="BE29" s="1089"/>
    </row>
    <row r="30" spans="2:66" s="300" customFormat="1" ht="78.400000000000006" customHeight="1" x14ac:dyDescent="0.45">
      <c r="B30" s="1107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1103"/>
      <c r="V30" s="1103"/>
      <c r="W30" s="367"/>
      <c r="X30" s="367"/>
      <c r="Y30" s="368"/>
      <c r="Z30" s="368"/>
      <c r="AA30" s="368"/>
      <c r="AB30" s="1112"/>
      <c r="AC30" s="1113"/>
      <c r="AD30" s="1114"/>
      <c r="AE30" s="1083" t="s">
        <v>133</v>
      </c>
      <c r="AF30" s="1084"/>
      <c r="AG30" s="1084"/>
      <c r="AH30" s="1084"/>
      <c r="AI30" s="1084"/>
      <c r="AJ30" s="1084"/>
      <c r="AK30" s="1084"/>
      <c r="AL30" s="1084"/>
      <c r="AM30" s="1084"/>
      <c r="AN30" s="1085"/>
      <c r="AO30" s="1086"/>
      <c r="AP30" s="373"/>
      <c r="AQ30" s="374"/>
      <c r="AR30" s="374"/>
      <c r="AS30" s="375"/>
      <c r="AT30" s="376"/>
      <c r="AU30" s="374"/>
      <c r="AV30" s="374"/>
      <c r="AW30" s="375"/>
      <c r="AX30" s="1087"/>
      <c r="AY30" s="1088"/>
      <c r="AZ30" s="1088"/>
      <c r="BA30" s="1089"/>
      <c r="BB30" s="1087"/>
      <c r="BC30" s="1088"/>
      <c r="BD30" s="1088"/>
      <c r="BE30" s="1089"/>
    </row>
    <row r="31" spans="2:66" s="300" customFormat="1" ht="90.4" customHeight="1" x14ac:dyDescent="0.45">
      <c r="B31" s="1107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77" t="s">
        <v>134</v>
      </c>
      <c r="U31" s="1122"/>
      <c r="V31" s="1122"/>
      <c r="W31" s="367"/>
      <c r="X31" s="367"/>
      <c r="Y31" s="368"/>
      <c r="Z31" s="368"/>
      <c r="AA31" s="368"/>
      <c r="AB31" s="1112"/>
      <c r="AC31" s="1113"/>
      <c r="AD31" s="1114"/>
      <c r="AE31" s="1083" t="s">
        <v>135</v>
      </c>
      <c r="AF31" s="1084"/>
      <c r="AG31" s="1084"/>
      <c r="AH31" s="1084"/>
      <c r="AI31" s="1084"/>
      <c r="AJ31" s="1084"/>
      <c r="AK31" s="1084"/>
      <c r="AL31" s="1084"/>
      <c r="AM31" s="1084"/>
      <c r="AN31" s="1085"/>
      <c r="AO31" s="1086"/>
      <c r="AP31" s="373"/>
      <c r="AQ31" s="374"/>
      <c r="AR31" s="374"/>
      <c r="AS31" s="375"/>
      <c r="AT31" s="376"/>
      <c r="AU31" s="374"/>
      <c r="AV31" s="374"/>
      <c r="AW31" s="375"/>
      <c r="AX31" s="1087"/>
      <c r="AY31" s="1088"/>
      <c r="AZ31" s="1088"/>
      <c r="BA31" s="1089"/>
      <c r="BB31" s="1087"/>
      <c r="BC31" s="1088"/>
      <c r="BD31" s="1088"/>
      <c r="BE31" s="1089"/>
    </row>
    <row r="32" spans="2:66" s="300" customFormat="1" ht="73.900000000000006" customHeight="1" x14ac:dyDescent="0.95">
      <c r="B32" s="1107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1099" t="s">
        <v>173</v>
      </c>
      <c r="U32" s="1091"/>
      <c r="V32" s="378"/>
      <c r="W32" s="367"/>
      <c r="X32" s="367"/>
      <c r="Y32" s="379"/>
      <c r="Z32" s="379"/>
      <c r="AA32" s="379"/>
      <c r="AB32" s="1112"/>
      <c r="AC32" s="1113"/>
      <c r="AD32" s="1114"/>
      <c r="AE32" s="1083" t="s">
        <v>137</v>
      </c>
      <c r="AF32" s="1084"/>
      <c r="AG32" s="1084"/>
      <c r="AH32" s="1084"/>
      <c r="AI32" s="1084"/>
      <c r="AJ32" s="1084"/>
      <c r="AK32" s="1084"/>
      <c r="AL32" s="1084"/>
      <c r="AM32" s="1084"/>
      <c r="AN32" s="1085"/>
      <c r="AO32" s="1086"/>
      <c r="AP32" s="373"/>
      <c r="AQ32" s="374"/>
      <c r="AR32" s="374"/>
      <c r="AS32" s="375"/>
      <c r="AT32" s="376"/>
      <c r="AU32" s="374"/>
      <c r="AV32" s="374"/>
      <c r="AW32" s="375"/>
      <c r="AX32" s="1087"/>
      <c r="AY32" s="1088"/>
      <c r="AZ32" s="1088"/>
      <c r="BA32" s="1089"/>
      <c r="BB32" s="1087"/>
      <c r="BC32" s="1088"/>
      <c r="BD32" s="1088"/>
      <c r="BE32" s="1089"/>
    </row>
    <row r="33" spans="1:255" s="300" customFormat="1" ht="61.9" customHeight="1" x14ac:dyDescent="0.45">
      <c r="B33" s="1107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1090" t="s">
        <v>174</v>
      </c>
      <c r="U33" s="1091"/>
      <c r="V33" s="378"/>
      <c r="W33" s="367"/>
      <c r="X33" s="367"/>
      <c r="Y33" s="368"/>
      <c r="Z33" s="368"/>
      <c r="AA33" s="368"/>
      <c r="AB33" s="1112"/>
      <c r="AC33" s="1113"/>
      <c r="AD33" s="1114"/>
      <c r="AE33" s="1083" t="s">
        <v>44</v>
      </c>
      <c r="AF33" s="1084"/>
      <c r="AG33" s="1084"/>
      <c r="AH33" s="1084"/>
      <c r="AI33" s="1084"/>
      <c r="AJ33" s="1084"/>
      <c r="AK33" s="1084"/>
      <c r="AL33" s="1084"/>
      <c r="AM33" s="1084"/>
      <c r="AN33" s="1085"/>
      <c r="AO33" s="1086"/>
      <c r="AP33" s="373"/>
      <c r="AQ33" s="374"/>
      <c r="AR33" s="374"/>
      <c r="AS33" s="375"/>
      <c r="AT33" s="376"/>
      <c r="AU33" s="374"/>
      <c r="AV33" s="374"/>
      <c r="AW33" s="375"/>
      <c r="AX33" s="1087"/>
      <c r="AY33" s="1088"/>
      <c r="AZ33" s="1088"/>
      <c r="BA33" s="1089"/>
      <c r="BB33" s="1087"/>
      <c r="BC33" s="1088"/>
      <c r="BD33" s="1088"/>
      <c r="BE33" s="1089"/>
    </row>
    <row r="34" spans="1:255" s="300" customFormat="1" ht="75.400000000000006" customHeight="1" x14ac:dyDescent="0.45">
      <c r="B34" s="1107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1090" t="s">
        <v>175</v>
      </c>
      <c r="U34" s="1090"/>
      <c r="V34" s="378"/>
      <c r="W34" s="367"/>
      <c r="X34" s="367"/>
      <c r="Y34" s="368"/>
      <c r="Z34" s="368"/>
      <c r="AA34" s="368"/>
      <c r="AB34" s="1112"/>
      <c r="AC34" s="1113"/>
      <c r="AD34" s="1114"/>
      <c r="AE34" s="1083" t="s">
        <v>45</v>
      </c>
      <c r="AF34" s="1084"/>
      <c r="AG34" s="1084"/>
      <c r="AH34" s="1084"/>
      <c r="AI34" s="1084"/>
      <c r="AJ34" s="1084"/>
      <c r="AK34" s="1084"/>
      <c r="AL34" s="1084"/>
      <c r="AM34" s="1084"/>
      <c r="AN34" s="1085"/>
      <c r="AO34" s="1086"/>
      <c r="AP34" s="373"/>
      <c r="AQ34" s="374"/>
      <c r="AR34" s="374"/>
      <c r="AS34" s="375"/>
      <c r="AT34" s="376"/>
      <c r="AU34" s="374"/>
      <c r="AV34" s="374"/>
      <c r="AW34" s="375"/>
      <c r="AX34" s="1087"/>
      <c r="AY34" s="1088"/>
      <c r="AZ34" s="1088"/>
      <c r="BA34" s="1089"/>
      <c r="BB34" s="1087"/>
      <c r="BC34" s="1088"/>
      <c r="BD34" s="1088"/>
      <c r="BE34" s="1089"/>
    </row>
    <row r="35" spans="1:255" s="300" customFormat="1" ht="67" customHeight="1" thickBot="1" x14ac:dyDescent="0.5">
      <c r="B35" s="1107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1090" t="s">
        <v>176</v>
      </c>
      <c r="U35" s="1091"/>
      <c r="V35" s="1091"/>
      <c r="W35" s="367"/>
      <c r="X35" s="367"/>
      <c r="Y35" s="368"/>
      <c r="Z35" s="368"/>
      <c r="AA35" s="368"/>
      <c r="AB35" s="1115"/>
      <c r="AC35" s="1116"/>
      <c r="AD35" s="1117"/>
      <c r="AE35" s="1092" t="s">
        <v>141</v>
      </c>
      <c r="AF35" s="1093"/>
      <c r="AG35" s="1093"/>
      <c r="AH35" s="1093"/>
      <c r="AI35" s="1093"/>
      <c r="AJ35" s="1093"/>
      <c r="AK35" s="1093"/>
      <c r="AL35" s="1093"/>
      <c r="AM35" s="1093"/>
      <c r="AN35" s="1094"/>
      <c r="AO35" s="1095"/>
      <c r="AP35" s="380"/>
      <c r="AQ35" s="381"/>
      <c r="AR35" s="381"/>
      <c r="AS35" s="382"/>
      <c r="AT35" s="383"/>
      <c r="AU35" s="381"/>
      <c r="AV35" s="381"/>
      <c r="AW35" s="382"/>
      <c r="AX35" s="1096"/>
      <c r="AY35" s="1097"/>
      <c r="AZ35" s="1097"/>
      <c r="BA35" s="1098"/>
      <c r="BB35" s="1096"/>
      <c r="BC35" s="1097"/>
      <c r="BD35" s="1097"/>
      <c r="BE35" s="1098"/>
    </row>
    <row r="36" spans="1:255" s="300" customFormat="1" ht="36.75" customHeight="1" thickBot="1" x14ac:dyDescent="0.5">
      <c r="B36" s="1068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384"/>
      <c r="AB36" s="1070"/>
      <c r="AC36" s="1070"/>
      <c r="AD36" s="1070"/>
      <c r="AE36" s="1070"/>
      <c r="AF36" s="1070"/>
      <c r="AG36" s="1070"/>
      <c r="AH36" s="1070"/>
      <c r="AI36" s="1070"/>
      <c r="AJ36" s="1070"/>
      <c r="AK36" s="1070"/>
      <c r="AL36" s="1070"/>
      <c r="AM36" s="1070"/>
      <c r="AN36" s="1070"/>
      <c r="AO36" s="1070"/>
      <c r="AP36" s="1070"/>
      <c r="AQ36" s="1070"/>
      <c r="AR36" s="1070"/>
      <c r="AS36" s="1070"/>
      <c r="AT36" s="1070"/>
      <c r="AU36" s="1070"/>
      <c r="AV36" s="1070"/>
      <c r="AW36" s="1070"/>
      <c r="AX36" s="1070"/>
      <c r="AY36" s="1070"/>
      <c r="AZ36" s="62"/>
      <c r="BA36" s="62"/>
      <c r="BB36" s="62"/>
      <c r="BC36" s="62"/>
      <c r="BD36" s="62"/>
      <c r="BE36" s="62"/>
      <c r="BH36" s="1071"/>
      <c r="BI36" s="1071"/>
      <c r="BJ36" s="1071"/>
      <c r="BK36" s="1071"/>
      <c r="BL36" s="1071"/>
      <c r="BM36" s="1071"/>
      <c r="BN36" s="1071"/>
      <c r="BO36" s="1071"/>
      <c r="BP36" s="1071"/>
      <c r="BQ36" s="1071"/>
      <c r="BR36" s="1071"/>
    </row>
    <row r="37" spans="1:255" s="300" customFormat="1" ht="126" customHeight="1" thickTop="1" thickBot="1" x14ac:dyDescent="0.5">
      <c r="B37" s="385" t="s">
        <v>177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1072" t="s">
        <v>178</v>
      </c>
      <c r="U37" s="1073"/>
      <c r="V37" s="387" t="s">
        <v>179</v>
      </c>
      <c r="W37" s="1074" t="s">
        <v>180</v>
      </c>
      <c r="X37" s="1074"/>
      <c r="Y37" s="1075" t="s">
        <v>181</v>
      </c>
      <c r="Z37" s="1076"/>
      <c r="AA37" s="388"/>
      <c r="AB37" s="389" t="s">
        <v>177</v>
      </c>
      <c r="AC37" s="1077" t="s">
        <v>182</v>
      </c>
      <c r="AD37" s="1078"/>
      <c r="AE37" s="1078"/>
      <c r="AF37" s="1078"/>
      <c r="AG37" s="1078"/>
      <c r="AH37" s="1078"/>
      <c r="AI37" s="1078"/>
      <c r="AJ37" s="1078"/>
      <c r="AK37" s="1078"/>
      <c r="AL37" s="1078"/>
      <c r="AM37" s="1078"/>
      <c r="AN37" s="1078"/>
      <c r="AO37" s="1078"/>
      <c r="AP37" s="1078"/>
      <c r="AQ37" s="1078"/>
      <c r="AR37" s="1078"/>
      <c r="AS37" s="1079"/>
      <c r="AT37" s="1080" t="s">
        <v>179</v>
      </c>
      <c r="AU37" s="1081"/>
      <c r="AV37" s="1081"/>
      <c r="AW37" s="1081"/>
      <c r="AX37" s="1081"/>
      <c r="AY37" s="1082"/>
      <c r="AZ37" s="62"/>
      <c r="BA37" s="62"/>
      <c r="BB37" s="62"/>
      <c r="BC37" s="62"/>
      <c r="BD37" s="62"/>
      <c r="BE37" s="62"/>
    </row>
    <row r="38" spans="1:255" s="300" customFormat="1" ht="113.25" customHeight="1" x14ac:dyDescent="0.45">
      <c r="B38" s="390">
        <v>1</v>
      </c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1046" t="s">
        <v>183</v>
      </c>
      <c r="U38" s="1047"/>
      <c r="V38" s="392" t="s">
        <v>184</v>
      </c>
      <c r="W38" s="1048">
        <v>8</v>
      </c>
      <c r="X38" s="1048"/>
      <c r="Y38" s="1049">
        <v>3</v>
      </c>
      <c r="Z38" s="1050"/>
      <c r="AA38" s="393"/>
      <c r="AB38" s="394">
        <v>1</v>
      </c>
      <c r="AC38" s="1051" t="s">
        <v>185</v>
      </c>
      <c r="AD38" s="1052"/>
      <c r="AE38" s="1052"/>
      <c r="AF38" s="1052"/>
      <c r="AG38" s="1052"/>
      <c r="AH38" s="1052"/>
      <c r="AI38" s="1052"/>
      <c r="AJ38" s="1052"/>
      <c r="AK38" s="1052"/>
      <c r="AL38" s="1052"/>
      <c r="AM38" s="1052"/>
      <c r="AN38" s="1052"/>
      <c r="AO38" s="1052"/>
      <c r="AP38" s="1052"/>
      <c r="AQ38" s="1052"/>
      <c r="AR38" s="1052"/>
      <c r="AS38" s="1053"/>
      <c r="AT38" s="1054" t="s">
        <v>186</v>
      </c>
      <c r="AU38" s="1055"/>
      <c r="AV38" s="1055"/>
      <c r="AW38" s="1055"/>
      <c r="AX38" s="1055"/>
      <c r="AY38" s="1056"/>
      <c r="AZ38" s="62"/>
      <c r="BA38" s="62"/>
      <c r="BB38" s="62"/>
      <c r="BC38" s="62"/>
      <c r="BD38" s="62"/>
      <c r="BE38" s="62"/>
    </row>
    <row r="39" spans="1:255" s="300" customFormat="1" ht="76.5" customHeight="1" thickBot="1" x14ac:dyDescent="0.5">
      <c r="B39" s="395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1057"/>
      <c r="U39" s="1058"/>
      <c r="V39" s="397"/>
      <c r="W39" s="1059"/>
      <c r="X39" s="1059"/>
      <c r="Y39" s="1060"/>
      <c r="Z39" s="1061"/>
      <c r="AA39" s="393"/>
      <c r="AB39" s="398"/>
      <c r="AC39" s="1062"/>
      <c r="AD39" s="1063"/>
      <c r="AE39" s="1063"/>
      <c r="AF39" s="1063"/>
      <c r="AG39" s="1063"/>
      <c r="AH39" s="1063"/>
      <c r="AI39" s="1063"/>
      <c r="AJ39" s="1063"/>
      <c r="AK39" s="1063"/>
      <c r="AL39" s="1063"/>
      <c r="AM39" s="1063"/>
      <c r="AN39" s="1063"/>
      <c r="AO39" s="1063"/>
      <c r="AP39" s="1063"/>
      <c r="AQ39" s="1063"/>
      <c r="AR39" s="1063"/>
      <c r="AS39" s="1064"/>
      <c r="AT39" s="1065"/>
      <c r="AU39" s="1066"/>
      <c r="AV39" s="1066"/>
      <c r="AW39" s="1066"/>
      <c r="AX39" s="1066"/>
      <c r="AY39" s="1067"/>
      <c r="AZ39" s="62"/>
      <c r="BA39" s="62"/>
      <c r="BB39" s="62"/>
      <c r="BC39" s="62"/>
      <c r="BD39" s="62"/>
      <c r="BE39" s="62"/>
    </row>
    <row r="40" spans="1:255" s="300" customFormat="1" ht="78.400000000000006" customHeight="1" x14ac:dyDescent="0.45"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1031" t="s">
        <v>187</v>
      </c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1"/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1"/>
      <c r="AU40" s="1031"/>
      <c r="AV40" s="1031"/>
      <c r="AW40" s="1031"/>
      <c r="AX40" s="1031"/>
      <c r="AY40" s="1031"/>
      <c r="AZ40" s="1031"/>
      <c r="BA40" s="1031"/>
      <c r="BB40" s="1031"/>
      <c r="BC40" s="1031"/>
      <c r="BD40" s="1031"/>
      <c r="BE40" s="400"/>
    </row>
    <row r="41" spans="1:255" ht="50.1" customHeight="1" thickBot="1" x14ac:dyDescent="0.45"/>
    <row r="42" spans="1:255" s="401" customFormat="1" ht="40" customHeight="1" thickTop="1" thickBot="1" x14ac:dyDescent="0.5">
      <c r="A42" s="300"/>
      <c r="B42" s="984" t="s">
        <v>188</v>
      </c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6"/>
      <c r="U42" s="1032" t="s">
        <v>189</v>
      </c>
      <c r="V42" s="1034" t="s">
        <v>190</v>
      </c>
      <c r="W42" s="1033"/>
      <c r="X42" s="1035"/>
      <c r="Y42" s="1039" t="s">
        <v>191</v>
      </c>
      <c r="Z42" s="1040"/>
      <c r="AA42" s="1039" t="s">
        <v>192</v>
      </c>
      <c r="AB42" s="1040"/>
      <c r="AC42" s="300"/>
      <c r="AD42" s="300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43"/>
      <c r="AO42" s="1044"/>
      <c r="AP42" s="1045"/>
      <c r="AQ42" s="1028"/>
      <c r="AR42" s="1028"/>
      <c r="AS42" s="1028"/>
      <c r="AT42" s="1028"/>
      <c r="AU42" s="1028"/>
      <c r="AV42" s="1028"/>
      <c r="AW42" s="1025"/>
      <c r="AX42" s="1026"/>
      <c r="AY42" s="1027"/>
      <c r="AZ42" s="1028"/>
      <c r="BA42" s="1029"/>
      <c r="BB42" s="1029"/>
      <c r="BC42" s="62"/>
      <c r="BD42" s="62"/>
      <c r="BE42" s="62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00"/>
      <c r="EA42" s="300"/>
      <c r="EB42" s="300"/>
      <c r="EC42" s="300"/>
      <c r="ED42" s="300"/>
      <c r="EE42" s="300"/>
      <c r="EF42" s="300"/>
      <c r="EG42" s="300"/>
      <c r="EH42" s="300"/>
      <c r="EI42" s="300"/>
      <c r="EJ42" s="300"/>
      <c r="EK42" s="300"/>
      <c r="EL42" s="300"/>
      <c r="EM42" s="300"/>
      <c r="EN42" s="300"/>
      <c r="EO42" s="300"/>
      <c r="EP42" s="300"/>
      <c r="EQ42" s="300"/>
      <c r="ER42" s="300"/>
      <c r="ES42" s="300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00"/>
      <c r="FE42" s="300"/>
      <c r="FF42" s="300"/>
      <c r="FG42" s="300"/>
      <c r="FH42" s="300"/>
      <c r="FI42" s="300"/>
      <c r="FJ42" s="300"/>
      <c r="FK42" s="300"/>
      <c r="FL42" s="300"/>
      <c r="FM42" s="300"/>
      <c r="FN42" s="300"/>
      <c r="FO42" s="300"/>
      <c r="FP42" s="300"/>
      <c r="FQ42" s="300"/>
      <c r="FR42" s="300"/>
      <c r="FS42" s="300"/>
      <c r="FT42" s="300"/>
      <c r="FU42" s="300"/>
      <c r="FV42" s="300"/>
      <c r="FW42" s="300"/>
      <c r="FX42" s="300"/>
      <c r="FY42" s="300"/>
      <c r="FZ42" s="300"/>
      <c r="GA42" s="300"/>
      <c r="GB42" s="300"/>
      <c r="GC42" s="300"/>
      <c r="GD42" s="300"/>
      <c r="GE42" s="300"/>
      <c r="GF42" s="300"/>
      <c r="GG42" s="300"/>
      <c r="GH42" s="300"/>
      <c r="GI42" s="300"/>
      <c r="GJ42" s="300"/>
      <c r="GK42" s="300"/>
      <c r="GL42" s="300"/>
      <c r="GM42" s="300"/>
      <c r="GN42" s="300"/>
      <c r="GO42" s="300"/>
      <c r="GP42" s="300"/>
      <c r="GQ42" s="300"/>
      <c r="GR42" s="300"/>
      <c r="GS42" s="300"/>
      <c r="GT42" s="300"/>
      <c r="GU42" s="300"/>
      <c r="GV42" s="300"/>
      <c r="GW42" s="300"/>
      <c r="GX42" s="300"/>
      <c r="GY42" s="300"/>
      <c r="GZ42" s="300"/>
      <c r="HA42" s="300"/>
      <c r="HB42" s="300"/>
      <c r="HC42" s="300"/>
      <c r="HD42" s="300"/>
      <c r="HE42" s="300"/>
      <c r="HF42" s="300"/>
      <c r="HG42" s="300"/>
      <c r="HH42" s="300"/>
      <c r="HI42" s="300"/>
      <c r="HJ42" s="300"/>
      <c r="HK42" s="300"/>
      <c r="HL42" s="300"/>
      <c r="HM42" s="300"/>
      <c r="HN42" s="300"/>
      <c r="HO42" s="300"/>
      <c r="HP42" s="300"/>
      <c r="HQ42" s="300"/>
      <c r="HR42" s="300"/>
      <c r="HS42" s="300"/>
      <c r="HT42" s="300"/>
      <c r="HU42" s="300"/>
      <c r="HV42" s="300"/>
      <c r="HW42" s="300"/>
      <c r="HX42" s="300"/>
      <c r="HY42" s="300"/>
      <c r="HZ42" s="300"/>
      <c r="IA42" s="300"/>
      <c r="IB42" s="300"/>
      <c r="IC42" s="300"/>
      <c r="ID42" s="300"/>
      <c r="IE42" s="300"/>
      <c r="IF42" s="300"/>
      <c r="IG42" s="300"/>
      <c r="IH42" s="300"/>
      <c r="II42" s="300"/>
      <c r="IJ42" s="300"/>
      <c r="IK42" s="300"/>
      <c r="IL42" s="300"/>
      <c r="IM42" s="300"/>
      <c r="IN42" s="300"/>
      <c r="IO42" s="300"/>
      <c r="IP42" s="300"/>
      <c r="IQ42" s="300"/>
      <c r="IR42" s="300"/>
      <c r="IS42" s="300"/>
      <c r="IT42" s="300"/>
      <c r="IU42" s="300"/>
    </row>
    <row r="43" spans="1:255" s="401" customFormat="1" ht="63.75" customHeight="1" thickTop="1" thickBot="1" x14ac:dyDescent="0.5">
      <c r="A43" s="300"/>
      <c r="B43" s="984"/>
      <c r="C43" s="985"/>
      <c r="D43" s="985"/>
      <c r="E43" s="985"/>
      <c r="F43" s="985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986"/>
      <c r="U43" s="1032"/>
      <c r="V43" s="1036"/>
      <c r="W43" s="1037"/>
      <c r="X43" s="1038"/>
      <c r="Y43" s="1041"/>
      <c r="Z43" s="1042"/>
      <c r="AA43" s="1041"/>
      <c r="AB43" s="1042"/>
      <c r="AC43" s="300"/>
      <c r="AD43" s="300"/>
      <c r="AE43" s="1043"/>
      <c r="AF43" s="1043"/>
      <c r="AG43" s="1043"/>
      <c r="AH43" s="1043"/>
      <c r="AI43" s="1043"/>
      <c r="AJ43" s="1043"/>
      <c r="AK43" s="1043"/>
      <c r="AL43" s="1043"/>
      <c r="AM43" s="1043"/>
      <c r="AN43" s="1043"/>
      <c r="AO43" s="1045"/>
      <c r="AP43" s="1045"/>
      <c r="AQ43" s="1028"/>
      <c r="AR43" s="1028"/>
      <c r="AS43" s="1028"/>
      <c r="AT43" s="1028"/>
      <c r="AU43" s="1028"/>
      <c r="AV43" s="1028"/>
      <c r="AW43" s="1026"/>
      <c r="AX43" s="1026"/>
      <c r="AY43" s="1028"/>
      <c r="AZ43" s="1028"/>
      <c r="BA43" s="1029"/>
      <c r="BB43" s="1029"/>
      <c r="BC43" s="62"/>
      <c r="BD43" s="62"/>
      <c r="BE43" s="62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00"/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00"/>
      <c r="HA43" s="300"/>
      <c r="HB43" s="300"/>
      <c r="HC43" s="300"/>
      <c r="HD43" s="300"/>
      <c r="HE43" s="300"/>
      <c r="HF43" s="300"/>
      <c r="HG43" s="300"/>
      <c r="HH43" s="300"/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0"/>
      <c r="HU43" s="300"/>
      <c r="HV43" s="300"/>
      <c r="HW43" s="300"/>
      <c r="HX43" s="300"/>
      <c r="HY43" s="300"/>
      <c r="HZ43" s="300"/>
      <c r="IA43" s="300"/>
      <c r="IB43" s="300"/>
      <c r="IC43" s="300"/>
      <c r="ID43" s="300"/>
      <c r="IE43" s="300"/>
      <c r="IF43" s="300"/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0"/>
      <c r="IU43" s="300"/>
    </row>
    <row r="44" spans="1:255" s="401" customFormat="1" ht="72.75" customHeight="1" thickTop="1" thickBot="1" x14ac:dyDescent="0.5">
      <c r="A44" s="300"/>
      <c r="B44" s="984"/>
      <c r="C44" s="985"/>
      <c r="D44" s="985"/>
      <c r="E44" s="985"/>
      <c r="F44" s="985"/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  <c r="R44" s="985"/>
      <c r="S44" s="985"/>
      <c r="T44" s="986"/>
      <c r="U44" s="1033"/>
      <c r="V44" s="1036"/>
      <c r="W44" s="1037"/>
      <c r="X44" s="1038"/>
      <c r="Y44" s="402" t="s">
        <v>193</v>
      </c>
      <c r="Z44" s="403" t="s">
        <v>194</v>
      </c>
      <c r="AA44" s="402" t="s">
        <v>193</v>
      </c>
      <c r="AB44" s="404" t="s">
        <v>194</v>
      </c>
      <c r="AC44" s="405"/>
      <c r="AD44" s="405"/>
      <c r="AE44" s="1043"/>
      <c r="AF44" s="1043"/>
      <c r="AG44" s="1043"/>
      <c r="AH44" s="1043"/>
      <c r="AI44" s="1043"/>
      <c r="AJ44" s="1043"/>
      <c r="AK44" s="1043"/>
      <c r="AL44" s="1043"/>
      <c r="AM44" s="1043"/>
      <c r="AN44" s="1043"/>
      <c r="AO44" s="1045"/>
      <c r="AP44" s="1045"/>
      <c r="AQ44" s="1028"/>
      <c r="AR44" s="1028"/>
      <c r="AS44" s="1028"/>
      <c r="AT44" s="1028"/>
      <c r="AU44" s="1028"/>
      <c r="AV44" s="1028"/>
      <c r="AW44" s="406"/>
      <c r="AX44" s="406"/>
      <c r="AY44" s="406"/>
      <c r="AZ44" s="406"/>
      <c r="BA44" s="1030"/>
      <c r="BB44" s="1030"/>
      <c r="BC44" s="62"/>
      <c r="BD44" s="62"/>
      <c r="BE44" s="62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  <c r="FL44" s="300"/>
      <c r="FM44" s="300"/>
      <c r="FN44" s="300"/>
      <c r="FO44" s="300"/>
      <c r="FP44" s="300"/>
      <c r="FQ44" s="300"/>
      <c r="FR44" s="300"/>
      <c r="FS44" s="300"/>
      <c r="FT44" s="300"/>
      <c r="FU44" s="300"/>
      <c r="FV44" s="300"/>
      <c r="FW44" s="300"/>
      <c r="FX44" s="300"/>
      <c r="FY44" s="300"/>
      <c r="FZ44" s="300"/>
      <c r="GA44" s="300"/>
      <c r="GB44" s="300"/>
      <c r="GC44" s="300"/>
      <c r="GD44" s="300"/>
      <c r="GE44" s="300"/>
      <c r="GF44" s="300"/>
      <c r="GG44" s="300"/>
      <c r="GH44" s="300"/>
      <c r="GI44" s="300"/>
      <c r="GJ44" s="300"/>
      <c r="GK44" s="300"/>
      <c r="GL44" s="300"/>
      <c r="GM44" s="300"/>
      <c r="GN44" s="300"/>
      <c r="GO44" s="300"/>
      <c r="GP44" s="300"/>
      <c r="GQ44" s="300"/>
      <c r="GR44" s="300"/>
      <c r="GS44" s="300"/>
      <c r="GT44" s="300"/>
      <c r="GU44" s="300"/>
      <c r="GV44" s="300"/>
      <c r="GW44" s="300"/>
      <c r="GX44" s="300"/>
      <c r="GY44" s="300"/>
      <c r="GZ44" s="300"/>
      <c r="HA44" s="300"/>
      <c r="HB44" s="300"/>
      <c r="HC44" s="300"/>
      <c r="HD44" s="300"/>
      <c r="HE44" s="300"/>
      <c r="HF44" s="300"/>
      <c r="HG44" s="300"/>
      <c r="HH44" s="300"/>
      <c r="HI44" s="300"/>
      <c r="HJ44" s="300"/>
      <c r="HK44" s="300"/>
      <c r="HL44" s="300"/>
      <c r="HM44" s="300"/>
      <c r="HN44" s="300"/>
      <c r="HO44" s="300"/>
      <c r="HP44" s="300"/>
      <c r="HQ44" s="300"/>
      <c r="HR44" s="300"/>
      <c r="HS44" s="300"/>
      <c r="HT44" s="300"/>
      <c r="HU44" s="300"/>
      <c r="HV44" s="300"/>
      <c r="HW44" s="300"/>
      <c r="HX44" s="300"/>
      <c r="HY44" s="300"/>
      <c r="HZ44" s="300"/>
      <c r="IA44" s="300"/>
      <c r="IB44" s="300"/>
      <c r="IC44" s="300"/>
      <c r="ID44" s="300"/>
      <c r="IE44" s="300"/>
      <c r="IF44" s="300"/>
      <c r="IG44" s="300"/>
      <c r="IH44" s="300"/>
      <c r="II44" s="300"/>
      <c r="IJ44" s="300"/>
      <c r="IK44" s="300"/>
      <c r="IL44" s="300"/>
      <c r="IM44" s="300"/>
      <c r="IN44" s="300"/>
      <c r="IO44" s="300"/>
      <c r="IP44" s="300"/>
      <c r="IQ44" s="300"/>
      <c r="IR44" s="300"/>
      <c r="IS44" s="300"/>
      <c r="IT44" s="300"/>
      <c r="IU44" s="300"/>
    </row>
    <row r="45" spans="1:255" s="401" customFormat="1" ht="40" customHeight="1" thickTop="1" thickBot="1" x14ac:dyDescent="1.1000000000000001">
      <c r="A45" s="300"/>
      <c r="B45" s="984" t="s">
        <v>195</v>
      </c>
      <c r="C45" s="985"/>
      <c r="D45" s="985"/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92" t="s">
        <v>196</v>
      </c>
      <c r="V45" s="995" t="s">
        <v>24</v>
      </c>
      <c r="W45" s="996"/>
      <c r="X45" s="997"/>
      <c r="Y45" s="1004">
        <v>4</v>
      </c>
      <c r="Z45" s="1007"/>
      <c r="AA45" s="1010">
        <f>Y45*U45</f>
        <v>120</v>
      </c>
      <c r="AB45" s="1011"/>
      <c r="AC45" s="405"/>
      <c r="AD45" s="405"/>
      <c r="AE45" s="990"/>
      <c r="AF45" s="1023"/>
      <c r="AG45" s="1023"/>
      <c r="AH45" s="1023"/>
      <c r="AI45" s="1024"/>
      <c r="AJ45" s="1024"/>
      <c r="AK45" s="1024"/>
      <c r="AL45" s="1024"/>
      <c r="AM45" s="1024"/>
      <c r="AN45" s="1024"/>
      <c r="AO45" s="886"/>
      <c r="AP45" s="886"/>
      <c r="AQ45" s="983"/>
      <c r="AR45" s="983"/>
      <c r="AS45" s="983"/>
      <c r="AT45" s="983"/>
      <c r="AU45" s="983"/>
      <c r="AV45" s="983"/>
      <c r="AW45" s="407"/>
      <c r="AX45" s="407"/>
      <c r="AY45" s="408"/>
      <c r="AZ45" s="406"/>
      <c r="BA45" s="977"/>
      <c r="BB45" s="977"/>
      <c r="BC45" s="409"/>
      <c r="BD45" s="409"/>
      <c r="BE45" s="409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  <c r="DP45" s="300"/>
      <c r="DQ45" s="300"/>
      <c r="DR45" s="300"/>
      <c r="DS45" s="300"/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0"/>
      <c r="EL45" s="300"/>
      <c r="EM45" s="300"/>
      <c r="EN45" s="300"/>
      <c r="EO45" s="300"/>
      <c r="EP45" s="300"/>
      <c r="EQ45" s="300"/>
      <c r="ER45" s="300"/>
      <c r="ES45" s="300"/>
      <c r="ET45" s="300"/>
      <c r="EU45" s="300"/>
      <c r="EV45" s="300"/>
      <c r="EW45" s="300"/>
      <c r="EX45" s="300"/>
      <c r="EY45" s="300"/>
      <c r="EZ45" s="300"/>
      <c r="FA45" s="300"/>
      <c r="FB45" s="300"/>
      <c r="FC45" s="300"/>
      <c r="FD45" s="300"/>
      <c r="FE45" s="300"/>
      <c r="FF45" s="300"/>
      <c r="FG45" s="300"/>
      <c r="FH45" s="300"/>
      <c r="FI45" s="300"/>
      <c r="FJ45" s="300"/>
      <c r="FK45" s="300"/>
      <c r="FL45" s="300"/>
      <c r="FM45" s="300"/>
      <c r="FN45" s="300"/>
      <c r="FO45" s="300"/>
      <c r="FP45" s="300"/>
      <c r="FQ45" s="300"/>
      <c r="FR45" s="300"/>
      <c r="FS45" s="300"/>
      <c r="FT45" s="300"/>
      <c r="FU45" s="300"/>
      <c r="FV45" s="300"/>
      <c r="FW45" s="300"/>
      <c r="FX45" s="300"/>
      <c r="FY45" s="300"/>
      <c r="FZ45" s="300"/>
      <c r="GA45" s="300"/>
      <c r="GB45" s="300"/>
      <c r="GC45" s="300"/>
      <c r="GD45" s="300"/>
      <c r="GE45" s="300"/>
      <c r="GF45" s="300"/>
      <c r="GG45" s="300"/>
      <c r="GH45" s="300"/>
      <c r="GI45" s="300"/>
      <c r="GJ45" s="300"/>
      <c r="GK45" s="300"/>
      <c r="GL45" s="300"/>
      <c r="GM45" s="300"/>
      <c r="GN45" s="300"/>
      <c r="GO45" s="300"/>
      <c r="GP45" s="300"/>
      <c r="GQ45" s="300"/>
      <c r="GR45" s="300"/>
      <c r="GS45" s="300"/>
      <c r="GT45" s="300"/>
      <c r="GU45" s="300"/>
      <c r="GV45" s="300"/>
      <c r="GW45" s="300"/>
      <c r="GX45" s="300"/>
      <c r="GY45" s="300"/>
      <c r="GZ45" s="300"/>
      <c r="HA45" s="300"/>
      <c r="HB45" s="300"/>
      <c r="HC45" s="300"/>
      <c r="HD45" s="300"/>
      <c r="HE45" s="300"/>
      <c r="HF45" s="300"/>
      <c r="HG45" s="300"/>
      <c r="HH45" s="300"/>
      <c r="HI45" s="300"/>
      <c r="HJ45" s="300"/>
      <c r="HK45" s="300"/>
      <c r="HL45" s="300"/>
      <c r="HM45" s="300"/>
      <c r="HN45" s="300"/>
      <c r="HO45" s="300"/>
      <c r="HP45" s="300"/>
      <c r="HQ45" s="300"/>
      <c r="HR45" s="300"/>
      <c r="HS45" s="300"/>
      <c r="HT45" s="300"/>
      <c r="HU45" s="300"/>
      <c r="HV45" s="300"/>
      <c r="HW45" s="300"/>
      <c r="HX45" s="300"/>
      <c r="HY45" s="300"/>
      <c r="HZ45" s="300"/>
      <c r="IA45" s="300"/>
      <c r="IB45" s="300"/>
      <c r="IC45" s="300"/>
      <c r="ID45" s="300"/>
      <c r="IE45" s="300"/>
      <c r="IF45" s="300"/>
      <c r="IG45" s="300"/>
      <c r="IH45" s="300"/>
      <c r="II45" s="300"/>
      <c r="IJ45" s="300"/>
      <c r="IK45" s="300"/>
      <c r="IL45" s="300"/>
      <c r="IM45" s="300"/>
      <c r="IN45" s="300"/>
      <c r="IO45" s="300"/>
      <c r="IP45" s="300"/>
      <c r="IQ45" s="300"/>
      <c r="IR45" s="300"/>
      <c r="IS45" s="300"/>
      <c r="IT45" s="300"/>
      <c r="IU45" s="300"/>
    </row>
    <row r="46" spans="1:255" s="401" customFormat="1" ht="40" customHeight="1" thickTop="1" thickBot="1" x14ac:dyDescent="1.1000000000000001">
      <c r="A46" s="300"/>
      <c r="B46" s="984"/>
      <c r="C46" s="985"/>
      <c r="D46" s="985"/>
      <c r="E46" s="985"/>
      <c r="F46" s="985"/>
      <c r="G46" s="985"/>
      <c r="H46" s="985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985"/>
      <c r="U46" s="993"/>
      <c r="V46" s="998"/>
      <c r="W46" s="999"/>
      <c r="X46" s="1000"/>
      <c r="Y46" s="1005"/>
      <c r="Z46" s="1008"/>
      <c r="AA46" s="1005"/>
      <c r="AB46" s="1012"/>
      <c r="AC46" s="410"/>
      <c r="AD46" s="410"/>
      <c r="AE46" s="1023"/>
      <c r="AF46" s="1023"/>
      <c r="AG46" s="1023"/>
      <c r="AH46" s="1023"/>
      <c r="AI46" s="1024"/>
      <c r="AJ46" s="1024"/>
      <c r="AK46" s="1024"/>
      <c r="AL46" s="1024"/>
      <c r="AM46" s="1024"/>
      <c r="AN46" s="1024"/>
      <c r="AO46" s="886"/>
      <c r="AP46" s="886"/>
      <c r="AQ46" s="983"/>
      <c r="AR46" s="983"/>
      <c r="AS46" s="983"/>
      <c r="AT46" s="983"/>
      <c r="AU46" s="983"/>
      <c r="AV46" s="983"/>
      <c r="AW46" s="407"/>
      <c r="AX46" s="407"/>
      <c r="AY46" s="408"/>
      <c r="AZ46" s="406"/>
      <c r="BA46" s="977"/>
      <c r="BB46" s="977"/>
      <c r="BC46" s="409"/>
      <c r="BD46" s="409"/>
      <c r="BE46" s="409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300"/>
      <c r="EM46" s="300"/>
      <c r="EN46" s="300"/>
      <c r="EO46" s="300"/>
      <c r="EP46" s="300"/>
      <c r="EQ46" s="300"/>
      <c r="ER46" s="300"/>
      <c r="ES46" s="300"/>
      <c r="ET46" s="300"/>
      <c r="EU46" s="300"/>
      <c r="EV46" s="300"/>
      <c r="EW46" s="300"/>
      <c r="EX46" s="300"/>
      <c r="EY46" s="300"/>
      <c r="EZ46" s="300"/>
      <c r="FA46" s="300"/>
      <c r="FB46" s="300"/>
      <c r="FC46" s="300"/>
      <c r="FD46" s="300"/>
      <c r="FE46" s="300"/>
      <c r="FF46" s="300"/>
      <c r="FG46" s="300"/>
      <c r="FH46" s="300"/>
      <c r="FI46" s="300"/>
      <c r="FJ46" s="300"/>
      <c r="FK46" s="300"/>
      <c r="FL46" s="300"/>
      <c r="FM46" s="300"/>
      <c r="FN46" s="300"/>
      <c r="FO46" s="300"/>
      <c r="FP46" s="300"/>
      <c r="FQ46" s="300"/>
      <c r="FR46" s="300"/>
      <c r="FS46" s="300"/>
      <c r="FT46" s="300"/>
      <c r="FU46" s="300"/>
      <c r="FV46" s="300"/>
      <c r="FW46" s="300"/>
      <c r="FX46" s="300"/>
      <c r="FY46" s="300"/>
      <c r="FZ46" s="300"/>
      <c r="GA46" s="300"/>
      <c r="GB46" s="300"/>
      <c r="GC46" s="300"/>
      <c r="GD46" s="300"/>
      <c r="GE46" s="300"/>
      <c r="GF46" s="300"/>
      <c r="GG46" s="300"/>
      <c r="GH46" s="300"/>
      <c r="GI46" s="300"/>
      <c r="GJ46" s="300"/>
      <c r="GK46" s="300"/>
      <c r="GL46" s="300"/>
      <c r="GM46" s="300"/>
      <c r="GN46" s="300"/>
      <c r="GO46" s="300"/>
      <c r="GP46" s="300"/>
      <c r="GQ46" s="300"/>
      <c r="GR46" s="300"/>
      <c r="GS46" s="300"/>
      <c r="GT46" s="300"/>
      <c r="GU46" s="300"/>
      <c r="GV46" s="300"/>
      <c r="GW46" s="300"/>
      <c r="GX46" s="300"/>
      <c r="GY46" s="300"/>
      <c r="GZ46" s="300"/>
      <c r="HA46" s="300"/>
      <c r="HB46" s="300"/>
      <c r="HC46" s="300"/>
      <c r="HD46" s="300"/>
      <c r="HE46" s="300"/>
      <c r="HF46" s="300"/>
      <c r="HG46" s="300"/>
      <c r="HH46" s="300"/>
      <c r="HI46" s="300"/>
      <c r="HJ46" s="300"/>
      <c r="HK46" s="300"/>
      <c r="HL46" s="300"/>
      <c r="HM46" s="300"/>
      <c r="HN46" s="300"/>
      <c r="HO46" s="300"/>
      <c r="HP46" s="300"/>
      <c r="HQ46" s="300"/>
      <c r="HR46" s="300"/>
      <c r="HS46" s="300"/>
      <c r="HT46" s="300"/>
      <c r="HU46" s="300"/>
      <c r="HV46" s="300"/>
      <c r="HW46" s="300"/>
      <c r="HX46" s="300"/>
      <c r="HY46" s="300"/>
      <c r="HZ46" s="300"/>
      <c r="IA46" s="300"/>
      <c r="IB46" s="300"/>
      <c r="IC46" s="300"/>
      <c r="ID46" s="300"/>
      <c r="IE46" s="300"/>
      <c r="IF46" s="300"/>
      <c r="IG46" s="300"/>
      <c r="IH46" s="300"/>
      <c r="II46" s="300"/>
      <c r="IJ46" s="300"/>
      <c r="IK46" s="300"/>
      <c r="IL46" s="300"/>
      <c r="IM46" s="300"/>
      <c r="IN46" s="300"/>
      <c r="IO46" s="300"/>
      <c r="IP46" s="300"/>
      <c r="IQ46" s="300"/>
      <c r="IR46" s="300"/>
      <c r="IS46" s="300"/>
      <c r="IT46" s="300"/>
      <c r="IU46" s="300"/>
    </row>
    <row r="47" spans="1:255" s="401" customFormat="1" ht="99" customHeight="1" thickTop="1" thickBot="1" x14ac:dyDescent="1.1000000000000001">
      <c r="A47" s="300"/>
      <c r="B47" s="984"/>
      <c r="C47" s="985"/>
      <c r="D47" s="985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94"/>
      <c r="V47" s="1001"/>
      <c r="W47" s="1002"/>
      <c r="X47" s="1003"/>
      <c r="Y47" s="1006"/>
      <c r="Z47" s="1009"/>
      <c r="AA47" s="1006"/>
      <c r="AB47" s="1013"/>
      <c r="AC47" s="410"/>
      <c r="AD47" s="410"/>
      <c r="AE47" s="1023"/>
      <c r="AF47" s="1023"/>
      <c r="AG47" s="1023"/>
      <c r="AH47" s="1023"/>
      <c r="AI47" s="1024"/>
      <c r="AJ47" s="1024"/>
      <c r="AK47" s="1024"/>
      <c r="AL47" s="1024"/>
      <c r="AM47" s="1024"/>
      <c r="AN47" s="1024"/>
      <c r="AO47" s="886"/>
      <c r="AP47" s="886"/>
      <c r="AQ47" s="983"/>
      <c r="AR47" s="983"/>
      <c r="AS47" s="983"/>
      <c r="AT47" s="983"/>
      <c r="AU47" s="983"/>
      <c r="AV47" s="983"/>
      <c r="AW47" s="407"/>
      <c r="AX47" s="407"/>
      <c r="AY47" s="408"/>
      <c r="AZ47" s="406"/>
      <c r="BA47" s="977"/>
      <c r="BB47" s="977"/>
      <c r="BC47" s="409"/>
      <c r="BD47" s="409"/>
      <c r="BE47" s="409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00"/>
      <c r="DU47" s="300"/>
      <c r="DV47" s="300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00"/>
      <c r="ES47" s="300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00"/>
      <c r="FE47" s="300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00"/>
      <c r="FQ47" s="300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00"/>
      <c r="GC47" s="300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00"/>
      <c r="GO47" s="300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00"/>
      <c r="HA47" s="300"/>
      <c r="HB47" s="300"/>
      <c r="HC47" s="300"/>
      <c r="HD47" s="300"/>
      <c r="HE47" s="300"/>
      <c r="HF47" s="300"/>
      <c r="HG47" s="300"/>
      <c r="HH47" s="300"/>
      <c r="HI47" s="300"/>
      <c r="HJ47" s="300"/>
      <c r="HK47" s="300"/>
      <c r="HL47" s="300"/>
      <c r="HM47" s="300"/>
      <c r="HN47" s="300"/>
      <c r="HO47" s="300"/>
      <c r="HP47" s="300"/>
      <c r="HQ47" s="300"/>
      <c r="HR47" s="300"/>
      <c r="HS47" s="300"/>
      <c r="HT47" s="300"/>
      <c r="HU47" s="300"/>
      <c r="HV47" s="300"/>
      <c r="HW47" s="300"/>
      <c r="HX47" s="300"/>
      <c r="HY47" s="300"/>
      <c r="HZ47" s="300"/>
      <c r="IA47" s="300"/>
      <c r="IB47" s="300"/>
      <c r="IC47" s="300"/>
      <c r="ID47" s="300"/>
      <c r="IE47" s="300"/>
      <c r="IF47" s="300"/>
      <c r="IG47" s="300"/>
      <c r="IH47" s="300"/>
      <c r="II47" s="300"/>
      <c r="IJ47" s="300"/>
      <c r="IK47" s="300"/>
      <c r="IL47" s="300"/>
      <c r="IM47" s="300"/>
      <c r="IN47" s="300"/>
      <c r="IO47" s="300"/>
      <c r="IP47" s="300"/>
      <c r="IQ47" s="300"/>
      <c r="IR47" s="300"/>
      <c r="IS47" s="300"/>
      <c r="IT47" s="300"/>
      <c r="IU47" s="300"/>
    </row>
    <row r="48" spans="1:255" s="401" customFormat="1" ht="138.75" customHeight="1" thickTop="1" thickBot="1" x14ac:dyDescent="1.1000000000000001">
      <c r="A48" s="300"/>
      <c r="B48" s="984" t="s">
        <v>197</v>
      </c>
      <c r="C48" s="985"/>
      <c r="D48" s="985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411">
        <v>1</v>
      </c>
      <c r="V48" s="1014" t="s">
        <v>198</v>
      </c>
      <c r="W48" s="1015"/>
      <c r="X48" s="1016"/>
      <c r="Y48" s="412">
        <v>4</v>
      </c>
      <c r="Z48" s="413"/>
      <c r="AA48" s="414">
        <f>Y48*U48</f>
        <v>4</v>
      </c>
      <c r="AB48" s="415"/>
      <c r="AC48" s="410"/>
      <c r="AD48" s="410"/>
      <c r="AE48" s="1023"/>
      <c r="AF48" s="1023"/>
      <c r="AG48" s="1023"/>
      <c r="AH48" s="1023"/>
      <c r="AI48" s="1024"/>
      <c r="AJ48" s="1024"/>
      <c r="AK48" s="1024"/>
      <c r="AL48" s="1024"/>
      <c r="AM48" s="1024"/>
      <c r="AN48" s="1024"/>
      <c r="AO48" s="886"/>
      <c r="AP48" s="886"/>
      <c r="AQ48" s="983"/>
      <c r="AR48" s="983"/>
      <c r="AS48" s="983"/>
      <c r="AT48" s="983"/>
      <c r="AU48" s="983"/>
      <c r="AV48" s="983"/>
      <c r="AW48" s="407"/>
      <c r="AX48" s="407"/>
      <c r="AY48" s="408"/>
      <c r="AZ48" s="406"/>
      <c r="BA48" s="977"/>
      <c r="BB48" s="977"/>
      <c r="BC48" s="409"/>
      <c r="BD48" s="409"/>
      <c r="BE48" s="409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300"/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300"/>
      <c r="EJ48" s="300"/>
      <c r="EK48" s="300"/>
      <c r="EL48" s="300"/>
      <c r="EM48" s="300"/>
      <c r="EN48" s="300"/>
      <c r="EO48" s="300"/>
      <c r="EP48" s="300"/>
      <c r="EQ48" s="300"/>
      <c r="ER48" s="300"/>
      <c r="ES48" s="300"/>
      <c r="ET48" s="300"/>
      <c r="EU48" s="300"/>
      <c r="EV48" s="300"/>
      <c r="EW48" s="300"/>
      <c r="EX48" s="300"/>
      <c r="EY48" s="300"/>
      <c r="EZ48" s="300"/>
      <c r="FA48" s="300"/>
      <c r="FB48" s="300"/>
      <c r="FC48" s="300"/>
      <c r="FD48" s="300"/>
      <c r="FE48" s="300"/>
      <c r="FF48" s="300"/>
      <c r="FG48" s="300"/>
      <c r="FH48" s="300"/>
      <c r="FI48" s="300"/>
      <c r="FJ48" s="300"/>
      <c r="FK48" s="300"/>
      <c r="FL48" s="300"/>
      <c r="FM48" s="300"/>
      <c r="FN48" s="300"/>
      <c r="FO48" s="300"/>
      <c r="FP48" s="300"/>
      <c r="FQ48" s="300"/>
      <c r="FR48" s="300"/>
      <c r="FS48" s="300"/>
      <c r="FT48" s="300"/>
      <c r="FU48" s="300"/>
      <c r="FV48" s="300"/>
      <c r="FW48" s="300"/>
      <c r="FX48" s="300"/>
      <c r="FY48" s="300"/>
      <c r="FZ48" s="300"/>
      <c r="GA48" s="300"/>
      <c r="GB48" s="300"/>
      <c r="GC48" s="300"/>
      <c r="GD48" s="300"/>
      <c r="GE48" s="300"/>
      <c r="GF48" s="300"/>
      <c r="GG48" s="300"/>
      <c r="GH48" s="300"/>
      <c r="GI48" s="300"/>
      <c r="GJ48" s="300"/>
      <c r="GK48" s="300"/>
      <c r="GL48" s="300"/>
      <c r="GM48" s="300"/>
      <c r="GN48" s="300"/>
      <c r="GO48" s="300"/>
      <c r="GP48" s="300"/>
      <c r="GQ48" s="300"/>
      <c r="GR48" s="300"/>
      <c r="GS48" s="300"/>
      <c r="GT48" s="300"/>
      <c r="GU48" s="300"/>
      <c r="GV48" s="300"/>
      <c r="GW48" s="300"/>
      <c r="GX48" s="300"/>
      <c r="GY48" s="300"/>
      <c r="GZ48" s="300"/>
      <c r="HA48" s="300"/>
      <c r="HB48" s="300"/>
      <c r="HC48" s="300"/>
      <c r="HD48" s="300"/>
      <c r="HE48" s="300"/>
      <c r="HF48" s="300"/>
      <c r="HG48" s="300"/>
      <c r="HH48" s="300"/>
      <c r="HI48" s="300"/>
      <c r="HJ48" s="300"/>
      <c r="HK48" s="300"/>
      <c r="HL48" s="300"/>
      <c r="HM48" s="300"/>
      <c r="HN48" s="300"/>
      <c r="HO48" s="300"/>
      <c r="HP48" s="300"/>
      <c r="HQ48" s="300"/>
      <c r="HR48" s="300"/>
      <c r="HS48" s="300"/>
      <c r="HT48" s="300"/>
      <c r="HU48" s="300"/>
      <c r="HV48" s="300"/>
      <c r="HW48" s="300"/>
      <c r="HX48" s="300"/>
      <c r="HY48" s="300"/>
      <c r="HZ48" s="300"/>
      <c r="IA48" s="300"/>
      <c r="IB48" s="300"/>
      <c r="IC48" s="300"/>
      <c r="ID48" s="300"/>
      <c r="IE48" s="300"/>
      <c r="IF48" s="300"/>
      <c r="IG48" s="300"/>
      <c r="IH48" s="300"/>
      <c r="II48" s="300"/>
      <c r="IJ48" s="300"/>
      <c r="IK48" s="300"/>
      <c r="IL48" s="300"/>
      <c r="IM48" s="300"/>
      <c r="IN48" s="300"/>
      <c r="IO48" s="300"/>
      <c r="IP48" s="300"/>
      <c r="IQ48" s="300"/>
      <c r="IR48" s="300"/>
      <c r="IS48" s="300"/>
      <c r="IT48" s="300"/>
      <c r="IU48" s="300"/>
    </row>
    <row r="49" spans="1:255" s="401" customFormat="1" ht="91" customHeight="1" thickTop="1" thickBot="1" x14ac:dyDescent="1.1000000000000001">
      <c r="A49" s="300"/>
      <c r="B49" s="984"/>
      <c r="C49" s="985"/>
      <c r="D49" s="985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416">
        <v>1</v>
      </c>
      <c r="V49" s="1017" t="s">
        <v>71</v>
      </c>
      <c r="W49" s="1018"/>
      <c r="X49" s="1019"/>
      <c r="Y49" s="417">
        <v>4</v>
      </c>
      <c r="Z49" s="418"/>
      <c r="AA49" s="417">
        <f>Y49*U49</f>
        <v>4</v>
      </c>
      <c r="AB49" s="418"/>
      <c r="AC49" s="410"/>
      <c r="AD49" s="410"/>
      <c r="AE49" s="1023"/>
      <c r="AF49" s="1023"/>
      <c r="AG49" s="1023"/>
      <c r="AH49" s="1023"/>
      <c r="AI49" s="1024"/>
      <c r="AJ49" s="1024"/>
      <c r="AK49" s="1024"/>
      <c r="AL49" s="1024"/>
      <c r="AM49" s="1024"/>
      <c r="AN49" s="1024"/>
      <c r="AO49" s="407"/>
      <c r="AP49" s="407"/>
      <c r="AQ49" s="419"/>
      <c r="AR49" s="419"/>
      <c r="AS49" s="419"/>
      <c r="AT49" s="419"/>
      <c r="AU49" s="419"/>
      <c r="AV49" s="419"/>
      <c r="AW49" s="407"/>
      <c r="AX49" s="407"/>
      <c r="AY49" s="408"/>
      <c r="AZ49" s="406"/>
      <c r="BA49" s="420"/>
      <c r="BB49" s="420"/>
      <c r="BC49" s="409"/>
      <c r="BD49" s="409"/>
      <c r="BE49" s="409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  <c r="DP49" s="300"/>
      <c r="DQ49" s="300"/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  <c r="EI49" s="300"/>
      <c r="EJ49" s="300"/>
      <c r="EK49" s="300"/>
      <c r="EL49" s="300"/>
      <c r="EM49" s="300"/>
      <c r="EN49" s="300"/>
      <c r="EO49" s="300"/>
      <c r="EP49" s="300"/>
      <c r="EQ49" s="300"/>
      <c r="ER49" s="300"/>
      <c r="ES49" s="300"/>
      <c r="ET49" s="300"/>
      <c r="EU49" s="300"/>
      <c r="EV49" s="300"/>
      <c r="EW49" s="300"/>
      <c r="EX49" s="300"/>
      <c r="EY49" s="300"/>
      <c r="EZ49" s="300"/>
      <c r="FA49" s="300"/>
      <c r="FB49" s="300"/>
      <c r="FC49" s="300"/>
      <c r="FD49" s="300"/>
      <c r="FE49" s="300"/>
      <c r="FF49" s="300"/>
      <c r="FG49" s="300"/>
      <c r="FH49" s="300"/>
      <c r="FI49" s="300"/>
      <c r="FJ49" s="300"/>
      <c r="FK49" s="300"/>
      <c r="FL49" s="300"/>
      <c r="FM49" s="300"/>
      <c r="FN49" s="300"/>
      <c r="FO49" s="300"/>
      <c r="FP49" s="300"/>
      <c r="FQ49" s="300"/>
      <c r="FR49" s="300"/>
      <c r="FS49" s="300"/>
      <c r="FT49" s="300"/>
      <c r="FU49" s="300"/>
      <c r="FV49" s="300"/>
      <c r="FW49" s="300"/>
      <c r="FX49" s="300"/>
      <c r="FY49" s="300"/>
      <c r="FZ49" s="300"/>
      <c r="GA49" s="300"/>
      <c r="GB49" s="300"/>
      <c r="GC49" s="300"/>
      <c r="GD49" s="300"/>
      <c r="GE49" s="300"/>
      <c r="GF49" s="300"/>
      <c r="GG49" s="300"/>
      <c r="GH49" s="300"/>
      <c r="GI49" s="300"/>
      <c r="GJ49" s="300"/>
      <c r="GK49" s="300"/>
      <c r="GL49" s="300"/>
      <c r="GM49" s="300"/>
      <c r="GN49" s="300"/>
      <c r="GO49" s="300"/>
      <c r="GP49" s="300"/>
      <c r="GQ49" s="300"/>
      <c r="GR49" s="300"/>
      <c r="GS49" s="300"/>
      <c r="GT49" s="300"/>
      <c r="GU49" s="300"/>
      <c r="GV49" s="300"/>
      <c r="GW49" s="300"/>
      <c r="GX49" s="300"/>
      <c r="GY49" s="300"/>
      <c r="GZ49" s="300"/>
      <c r="HA49" s="300"/>
      <c r="HB49" s="300"/>
      <c r="HC49" s="300"/>
      <c r="HD49" s="300"/>
      <c r="HE49" s="300"/>
      <c r="HF49" s="300"/>
      <c r="HG49" s="300"/>
      <c r="HH49" s="300"/>
      <c r="HI49" s="300"/>
      <c r="HJ49" s="300"/>
      <c r="HK49" s="300"/>
      <c r="HL49" s="300"/>
      <c r="HM49" s="300"/>
      <c r="HN49" s="300"/>
      <c r="HO49" s="300"/>
      <c r="HP49" s="300"/>
      <c r="HQ49" s="300"/>
      <c r="HR49" s="300"/>
      <c r="HS49" s="300"/>
      <c r="HT49" s="300"/>
      <c r="HU49" s="300"/>
      <c r="HV49" s="300"/>
      <c r="HW49" s="300"/>
      <c r="HX49" s="300"/>
      <c r="HY49" s="300"/>
      <c r="HZ49" s="300"/>
      <c r="IA49" s="300"/>
      <c r="IB49" s="300"/>
      <c r="IC49" s="300"/>
      <c r="ID49" s="300"/>
      <c r="IE49" s="300"/>
      <c r="IF49" s="300"/>
      <c r="IG49" s="300"/>
      <c r="IH49" s="300"/>
      <c r="II49" s="300"/>
      <c r="IJ49" s="300"/>
      <c r="IK49" s="300"/>
      <c r="IL49" s="300"/>
      <c r="IM49" s="300"/>
      <c r="IN49" s="300"/>
      <c r="IO49" s="300"/>
      <c r="IP49" s="300"/>
      <c r="IQ49" s="300"/>
      <c r="IR49" s="300"/>
      <c r="IS49" s="300"/>
      <c r="IT49" s="300"/>
      <c r="IU49" s="300"/>
    </row>
    <row r="50" spans="1:255" s="401" customFormat="1" ht="113.1" customHeight="1" thickTop="1" thickBot="1" x14ac:dyDescent="1.1000000000000001">
      <c r="A50" s="300"/>
      <c r="B50" s="984"/>
      <c r="C50" s="985"/>
      <c r="D50" s="985"/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985"/>
      <c r="U50" s="416">
        <v>1</v>
      </c>
      <c r="V50" s="1017" t="s">
        <v>75</v>
      </c>
      <c r="W50" s="1018"/>
      <c r="X50" s="1019"/>
      <c r="Y50" s="417">
        <v>4</v>
      </c>
      <c r="Z50" s="418"/>
      <c r="AA50" s="417">
        <f>Y50*U50</f>
        <v>4</v>
      </c>
      <c r="AB50" s="418"/>
      <c r="AC50" s="410"/>
      <c r="AD50" s="410"/>
      <c r="AE50" s="1023"/>
      <c r="AF50" s="1023"/>
      <c r="AG50" s="1023"/>
      <c r="AH50" s="1023"/>
      <c r="AI50" s="1024"/>
      <c r="AJ50" s="1024"/>
      <c r="AK50" s="1024"/>
      <c r="AL50" s="1024"/>
      <c r="AM50" s="1024"/>
      <c r="AN50" s="1024"/>
      <c r="AO50" s="407"/>
      <c r="AP50" s="407"/>
      <c r="AQ50" s="419"/>
      <c r="AR50" s="419"/>
      <c r="AS50" s="419"/>
      <c r="AT50" s="419"/>
      <c r="AU50" s="419"/>
      <c r="AV50" s="419"/>
      <c r="AW50" s="407"/>
      <c r="AX50" s="407"/>
      <c r="AY50" s="408"/>
      <c r="AZ50" s="406"/>
      <c r="BA50" s="420"/>
      <c r="BB50" s="420"/>
      <c r="BC50" s="409"/>
      <c r="BD50" s="409"/>
      <c r="BE50" s="409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00"/>
      <c r="DU50" s="300"/>
      <c r="DV50" s="300"/>
      <c r="DW50" s="300"/>
      <c r="DX50" s="300"/>
      <c r="DY50" s="300"/>
      <c r="DZ50" s="300"/>
      <c r="EA50" s="300"/>
      <c r="EB50" s="300"/>
      <c r="EC50" s="300"/>
      <c r="ED50" s="300"/>
      <c r="EE50" s="300"/>
      <c r="EF50" s="300"/>
      <c r="EG50" s="300"/>
      <c r="EH50" s="300"/>
      <c r="EI50" s="300"/>
      <c r="EJ50" s="300"/>
      <c r="EK50" s="300"/>
      <c r="EL50" s="300"/>
      <c r="EM50" s="300"/>
      <c r="EN50" s="300"/>
      <c r="EO50" s="300"/>
      <c r="EP50" s="300"/>
      <c r="EQ50" s="300"/>
      <c r="ER50" s="300"/>
      <c r="ES50" s="300"/>
      <c r="ET50" s="300"/>
      <c r="EU50" s="300"/>
      <c r="EV50" s="300"/>
      <c r="EW50" s="300"/>
      <c r="EX50" s="300"/>
      <c r="EY50" s="300"/>
      <c r="EZ50" s="300"/>
      <c r="FA50" s="300"/>
      <c r="FB50" s="300"/>
      <c r="FC50" s="300"/>
      <c r="FD50" s="300"/>
      <c r="FE50" s="300"/>
      <c r="FF50" s="300"/>
      <c r="FG50" s="300"/>
      <c r="FH50" s="300"/>
      <c r="FI50" s="300"/>
      <c r="FJ50" s="300"/>
      <c r="FK50" s="300"/>
      <c r="FL50" s="300"/>
      <c r="FM50" s="300"/>
      <c r="FN50" s="300"/>
      <c r="FO50" s="300"/>
      <c r="FP50" s="300"/>
      <c r="FQ50" s="300"/>
      <c r="FR50" s="300"/>
      <c r="FS50" s="300"/>
      <c r="FT50" s="300"/>
      <c r="FU50" s="300"/>
      <c r="FV50" s="300"/>
      <c r="FW50" s="300"/>
      <c r="FX50" s="300"/>
      <c r="FY50" s="300"/>
      <c r="FZ50" s="300"/>
      <c r="GA50" s="300"/>
      <c r="GB50" s="300"/>
      <c r="GC50" s="300"/>
      <c r="GD50" s="300"/>
      <c r="GE50" s="300"/>
      <c r="GF50" s="300"/>
      <c r="GG50" s="300"/>
      <c r="GH50" s="300"/>
      <c r="GI50" s="300"/>
      <c r="GJ50" s="300"/>
      <c r="GK50" s="300"/>
      <c r="GL50" s="300"/>
      <c r="GM50" s="300"/>
      <c r="GN50" s="300"/>
      <c r="GO50" s="300"/>
      <c r="GP50" s="300"/>
      <c r="GQ50" s="300"/>
      <c r="GR50" s="300"/>
      <c r="GS50" s="300"/>
      <c r="GT50" s="300"/>
      <c r="GU50" s="300"/>
      <c r="GV50" s="300"/>
      <c r="GW50" s="300"/>
      <c r="GX50" s="300"/>
      <c r="GY50" s="300"/>
      <c r="GZ50" s="300"/>
      <c r="HA50" s="300"/>
      <c r="HB50" s="300"/>
      <c r="HC50" s="300"/>
      <c r="HD50" s="300"/>
      <c r="HE50" s="300"/>
      <c r="HF50" s="300"/>
      <c r="HG50" s="300"/>
      <c r="HH50" s="300"/>
      <c r="HI50" s="300"/>
      <c r="HJ50" s="300"/>
      <c r="HK50" s="300"/>
      <c r="HL50" s="300"/>
      <c r="HM50" s="300"/>
      <c r="HN50" s="300"/>
      <c r="HO50" s="300"/>
      <c r="HP50" s="300"/>
      <c r="HQ50" s="300"/>
      <c r="HR50" s="300"/>
      <c r="HS50" s="300"/>
      <c r="HT50" s="300"/>
      <c r="HU50" s="300"/>
      <c r="HV50" s="300"/>
      <c r="HW50" s="300"/>
      <c r="HX50" s="300"/>
      <c r="HY50" s="300"/>
      <c r="HZ50" s="300"/>
      <c r="IA50" s="300"/>
      <c r="IB50" s="300"/>
      <c r="IC50" s="300"/>
      <c r="ID50" s="300"/>
      <c r="IE50" s="300"/>
      <c r="IF50" s="300"/>
      <c r="IG50" s="300"/>
      <c r="IH50" s="300"/>
      <c r="II50" s="300"/>
      <c r="IJ50" s="300"/>
      <c r="IK50" s="300"/>
      <c r="IL50" s="300"/>
      <c r="IM50" s="300"/>
      <c r="IN50" s="300"/>
      <c r="IO50" s="300"/>
      <c r="IP50" s="300"/>
      <c r="IQ50" s="300"/>
      <c r="IR50" s="300"/>
      <c r="IS50" s="300"/>
      <c r="IT50" s="300"/>
      <c r="IU50" s="300"/>
    </row>
    <row r="51" spans="1:255" s="401" customFormat="1" ht="183" customHeight="1" thickTop="1" thickBot="1" x14ac:dyDescent="1.1000000000000001">
      <c r="A51" s="300"/>
      <c r="B51" s="984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421">
        <v>1</v>
      </c>
      <c r="V51" s="1020" t="s">
        <v>24</v>
      </c>
      <c r="W51" s="1021"/>
      <c r="X51" s="1022"/>
      <c r="Y51" s="422">
        <v>4</v>
      </c>
      <c r="Z51" s="423"/>
      <c r="AA51" s="424">
        <f>Y51*U51</f>
        <v>4</v>
      </c>
      <c r="AB51" s="425"/>
      <c r="AC51" s="426"/>
      <c r="AD51" s="426"/>
      <c r="AE51" s="1023"/>
      <c r="AF51" s="1023"/>
      <c r="AG51" s="1023"/>
      <c r="AH51" s="1023"/>
      <c r="AI51" s="1024"/>
      <c r="AJ51" s="1024"/>
      <c r="AK51" s="1024"/>
      <c r="AL51" s="1024"/>
      <c r="AM51" s="1024"/>
      <c r="AN51" s="1024"/>
      <c r="AO51" s="886"/>
      <c r="AP51" s="886"/>
      <c r="AQ51" s="983"/>
      <c r="AR51" s="983"/>
      <c r="AS51" s="983"/>
      <c r="AT51" s="983"/>
      <c r="AU51" s="983"/>
      <c r="AV51" s="983"/>
      <c r="AW51" s="407"/>
      <c r="AX51" s="407"/>
      <c r="AY51" s="408"/>
      <c r="AZ51" s="406"/>
      <c r="BA51" s="977"/>
      <c r="BB51" s="977"/>
      <c r="BC51" s="409"/>
      <c r="BD51" s="409"/>
      <c r="BE51" s="409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0"/>
      <c r="DN51" s="300"/>
      <c r="DO51" s="300"/>
      <c r="DP51" s="300"/>
      <c r="DQ51" s="300"/>
      <c r="DR51" s="300"/>
      <c r="DS51" s="300"/>
      <c r="DT51" s="300"/>
      <c r="DU51" s="300"/>
      <c r="DV51" s="300"/>
      <c r="DW51" s="300"/>
      <c r="DX51" s="300"/>
      <c r="DY51" s="300"/>
      <c r="DZ51" s="300"/>
      <c r="EA51" s="300"/>
      <c r="EB51" s="300"/>
      <c r="EC51" s="300"/>
      <c r="ED51" s="300"/>
      <c r="EE51" s="300"/>
      <c r="EF51" s="300"/>
      <c r="EG51" s="300"/>
      <c r="EH51" s="300"/>
      <c r="EI51" s="300"/>
      <c r="EJ51" s="300"/>
      <c r="EK51" s="300"/>
      <c r="EL51" s="300"/>
      <c r="EM51" s="300"/>
      <c r="EN51" s="300"/>
      <c r="EO51" s="300"/>
      <c r="EP51" s="300"/>
      <c r="EQ51" s="300"/>
      <c r="ER51" s="300"/>
      <c r="ES51" s="300"/>
      <c r="ET51" s="300"/>
      <c r="EU51" s="300"/>
      <c r="EV51" s="300"/>
      <c r="EW51" s="300"/>
      <c r="EX51" s="300"/>
      <c r="EY51" s="300"/>
      <c r="EZ51" s="300"/>
      <c r="FA51" s="300"/>
      <c r="FB51" s="300"/>
      <c r="FC51" s="300"/>
      <c r="FD51" s="300"/>
      <c r="FE51" s="300"/>
      <c r="FF51" s="300"/>
      <c r="FG51" s="300"/>
      <c r="FH51" s="300"/>
      <c r="FI51" s="300"/>
      <c r="FJ51" s="300"/>
      <c r="FK51" s="300"/>
      <c r="FL51" s="300"/>
      <c r="FM51" s="300"/>
      <c r="FN51" s="300"/>
      <c r="FO51" s="300"/>
      <c r="FP51" s="300"/>
      <c r="FQ51" s="300"/>
      <c r="FR51" s="300"/>
      <c r="FS51" s="300"/>
      <c r="FT51" s="300"/>
      <c r="FU51" s="300"/>
      <c r="FV51" s="300"/>
      <c r="FW51" s="300"/>
      <c r="FX51" s="300"/>
      <c r="FY51" s="300"/>
      <c r="FZ51" s="300"/>
      <c r="GA51" s="300"/>
      <c r="GB51" s="300"/>
      <c r="GC51" s="300"/>
      <c r="GD51" s="300"/>
      <c r="GE51" s="300"/>
      <c r="GF51" s="300"/>
      <c r="GG51" s="300"/>
      <c r="GH51" s="300"/>
      <c r="GI51" s="300"/>
      <c r="GJ51" s="300"/>
      <c r="GK51" s="300"/>
      <c r="GL51" s="300"/>
      <c r="GM51" s="300"/>
      <c r="GN51" s="300"/>
      <c r="GO51" s="300"/>
      <c r="GP51" s="300"/>
      <c r="GQ51" s="300"/>
      <c r="GR51" s="300"/>
      <c r="GS51" s="300"/>
      <c r="GT51" s="300"/>
      <c r="GU51" s="300"/>
      <c r="GV51" s="300"/>
      <c r="GW51" s="300"/>
      <c r="GX51" s="300"/>
      <c r="GY51" s="300"/>
      <c r="GZ51" s="300"/>
      <c r="HA51" s="300"/>
      <c r="HB51" s="300"/>
      <c r="HC51" s="300"/>
      <c r="HD51" s="300"/>
      <c r="HE51" s="300"/>
      <c r="HF51" s="300"/>
      <c r="HG51" s="300"/>
      <c r="HH51" s="300"/>
      <c r="HI51" s="300"/>
      <c r="HJ51" s="300"/>
      <c r="HK51" s="300"/>
      <c r="HL51" s="300"/>
      <c r="HM51" s="300"/>
      <c r="HN51" s="300"/>
      <c r="HO51" s="300"/>
      <c r="HP51" s="300"/>
      <c r="HQ51" s="300"/>
      <c r="HR51" s="300"/>
      <c r="HS51" s="300"/>
      <c r="HT51" s="300"/>
      <c r="HU51" s="300"/>
      <c r="HV51" s="300"/>
      <c r="HW51" s="300"/>
      <c r="HX51" s="300"/>
      <c r="HY51" s="300"/>
      <c r="HZ51" s="300"/>
      <c r="IA51" s="300"/>
      <c r="IB51" s="300"/>
      <c r="IC51" s="300"/>
      <c r="ID51" s="300"/>
      <c r="IE51" s="300"/>
      <c r="IF51" s="300"/>
      <c r="IG51" s="300"/>
      <c r="IH51" s="300"/>
      <c r="II51" s="300"/>
      <c r="IJ51" s="300"/>
      <c r="IK51" s="300"/>
      <c r="IL51" s="300"/>
      <c r="IM51" s="300"/>
      <c r="IN51" s="300"/>
      <c r="IO51" s="300"/>
      <c r="IP51" s="300"/>
      <c r="IQ51" s="300"/>
      <c r="IR51" s="300"/>
      <c r="IS51" s="300"/>
      <c r="IT51" s="300"/>
      <c r="IU51" s="300"/>
    </row>
    <row r="52" spans="1:255" s="401" customFormat="1" ht="40" customHeight="1" thickTop="1" thickBot="1" x14ac:dyDescent="1.1000000000000001">
      <c r="A52" s="300"/>
      <c r="B52" s="984" t="s">
        <v>199</v>
      </c>
      <c r="C52" s="985"/>
      <c r="D52" s="985"/>
      <c r="E52" s="985"/>
      <c r="F52" s="985"/>
      <c r="G52" s="985"/>
      <c r="H52" s="985"/>
      <c r="I52" s="985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985"/>
      <c r="U52" s="992" t="s">
        <v>200</v>
      </c>
      <c r="V52" s="995" t="s">
        <v>201</v>
      </c>
      <c r="W52" s="996"/>
      <c r="X52" s="997"/>
      <c r="Y52" s="1004">
        <v>4</v>
      </c>
      <c r="Z52" s="1007"/>
      <c r="AA52" s="1010">
        <f>Y52*U52</f>
        <v>16</v>
      </c>
      <c r="AB52" s="1011"/>
      <c r="AC52" s="426"/>
      <c r="AD52" s="426"/>
      <c r="AE52" s="990"/>
      <c r="AF52" s="990"/>
      <c r="AG52" s="990"/>
      <c r="AH52" s="990"/>
      <c r="AI52" s="991"/>
      <c r="AJ52" s="991"/>
      <c r="AK52" s="991"/>
      <c r="AL52" s="991"/>
      <c r="AM52" s="991"/>
      <c r="AN52" s="991"/>
      <c r="AO52" s="886"/>
      <c r="AP52" s="886"/>
      <c r="AQ52" s="983"/>
      <c r="AR52" s="983"/>
      <c r="AS52" s="983"/>
      <c r="AT52" s="983"/>
      <c r="AU52" s="983"/>
      <c r="AV52" s="983"/>
      <c r="AW52" s="407"/>
      <c r="AX52" s="407"/>
      <c r="AY52" s="408"/>
      <c r="AZ52" s="406"/>
      <c r="BA52" s="977"/>
      <c r="BB52" s="977"/>
      <c r="BC52" s="409"/>
      <c r="BD52" s="409"/>
      <c r="BE52" s="409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300"/>
      <c r="DS52" s="300"/>
      <c r="DT52" s="300"/>
      <c r="DU52" s="300"/>
      <c r="DV52" s="300"/>
      <c r="DW52" s="300"/>
      <c r="DX52" s="300"/>
      <c r="DY52" s="300"/>
      <c r="DZ52" s="300"/>
      <c r="EA52" s="300"/>
      <c r="EB52" s="300"/>
      <c r="EC52" s="300"/>
      <c r="ED52" s="300"/>
      <c r="EE52" s="300"/>
      <c r="EF52" s="300"/>
      <c r="EG52" s="300"/>
      <c r="EH52" s="300"/>
      <c r="EI52" s="300"/>
      <c r="EJ52" s="300"/>
      <c r="EK52" s="300"/>
      <c r="EL52" s="300"/>
      <c r="EM52" s="300"/>
      <c r="EN52" s="300"/>
      <c r="EO52" s="300"/>
      <c r="EP52" s="300"/>
      <c r="EQ52" s="300"/>
      <c r="ER52" s="300"/>
      <c r="ES52" s="300"/>
      <c r="ET52" s="300"/>
      <c r="EU52" s="300"/>
      <c r="EV52" s="300"/>
      <c r="EW52" s="300"/>
      <c r="EX52" s="300"/>
      <c r="EY52" s="300"/>
      <c r="EZ52" s="300"/>
      <c r="FA52" s="300"/>
      <c r="FB52" s="300"/>
      <c r="FC52" s="300"/>
      <c r="FD52" s="300"/>
      <c r="FE52" s="300"/>
      <c r="FF52" s="300"/>
      <c r="FG52" s="300"/>
      <c r="FH52" s="300"/>
      <c r="FI52" s="300"/>
      <c r="FJ52" s="300"/>
      <c r="FK52" s="300"/>
      <c r="FL52" s="300"/>
      <c r="FM52" s="300"/>
      <c r="FN52" s="300"/>
      <c r="FO52" s="300"/>
      <c r="FP52" s="300"/>
      <c r="FQ52" s="300"/>
      <c r="FR52" s="300"/>
      <c r="FS52" s="300"/>
      <c r="FT52" s="300"/>
      <c r="FU52" s="300"/>
      <c r="FV52" s="300"/>
      <c r="FW52" s="300"/>
      <c r="FX52" s="300"/>
      <c r="FY52" s="300"/>
      <c r="FZ52" s="300"/>
      <c r="GA52" s="300"/>
      <c r="GB52" s="300"/>
      <c r="GC52" s="300"/>
      <c r="GD52" s="300"/>
      <c r="GE52" s="300"/>
      <c r="GF52" s="300"/>
      <c r="GG52" s="300"/>
      <c r="GH52" s="300"/>
      <c r="GI52" s="300"/>
      <c r="GJ52" s="300"/>
      <c r="GK52" s="300"/>
      <c r="GL52" s="300"/>
      <c r="GM52" s="300"/>
      <c r="GN52" s="300"/>
      <c r="GO52" s="300"/>
      <c r="GP52" s="300"/>
      <c r="GQ52" s="300"/>
      <c r="GR52" s="300"/>
      <c r="GS52" s="300"/>
      <c r="GT52" s="300"/>
      <c r="GU52" s="300"/>
      <c r="GV52" s="300"/>
      <c r="GW52" s="300"/>
      <c r="GX52" s="300"/>
      <c r="GY52" s="300"/>
      <c r="GZ52" s="300"/>
      <c r="HA52" s="300"/>
      <c r="HB52" s="300"/>
      <c r="HC52" s="300"/>
      <c r="HD52" s="300"/>
      <c r="HE52" s="300"/>
      <c r="HF52" s="300"/>
      <c r="HG52" s="300"/>
      <c r="HH52" s="300"/>
      <c r="HI52" s="300"/>
      <c r="HJ52" s="300"/>
      <c r="HK52" s="300"/>
      <c r="HL52" s="300"/>
      <c r="HM52" s="300"/>
      <c r="HN52" s="300"/>
      <c r="HO52" s="300"/>
      <c r="HP52" s="300"/>
      <c r="HQ52" s="300"/>
      <c r="HR52" s="300"/>
      <c r="HS52" s="300"/>
      <c r="HT52" s="300"/>
      <c r="HU52" s="300"/>
      <c r="HV52" s="300"/>
      <c r="HW52" s="300"/>
      <c r="HX52" s="300"/>
      <c r="HY52" s="300"/>
      <c r="HZ52" s="300"/>
      <c r="IA52" s="300"/>
      <c r="IB52" s="300"/>
      <c r="IC52" s="300"/>
      <c r="ID52" s="300"/>
      <c r="IE52" s="300"/>
      <c r="IF52" s="300"/>
      <c r="IG52" s="300"/>
      <c r="IH52" s="300"/>
      <c r="II52" s="300"/>
      <c r="IJ52" s="300"/>
      <c r="IK52" s="300"/>
      <c r="IL52" s="300"/>
      <c r="IM52" s="300"/>
      <c r="IN52" s="300"/>
      <c r="IO52" s="300"/>
      <c r="IP52" s="300"/>
      <c r="IQ52" s="300"/>
      <c r="IR52" s="300"/>
      <c r="IS52" s="300"/>
      <c r="IT52" s="300"/>
      <c r="IU52" s="300"/>
    </row>
    <row r="53" spans="1:255" s="401" customFormat="1" ht="40" customHeight="1" thickTop="1" thickBot="1" x14ac:dyDescent="1.1000000000000001">
      <c r="A53" s="300"/>
      <c r="B53" s="984"/>
      <c r="C53" s="985"/>
      <c r="D53" s="985"/>
      <c r="E53" s="985"/>
      <c r="F53" s="985"/>
      <c r="G53" s="985"/>
      <c r="H53" s="985"/>
      <c r="I53" s="985"/>
      <c r="J53" s="985"/>
      <c r="K53" s="985"/>
      <c r="L53" s="985"/>
      <c r="M53" s="985"/>
      <c r="N53" s="985"/>
      <c r="O53" s="985"/>
      <c r="P53" s="985"/>
      <c r="Q53" s="985"/>
      <c r="R53" s="985"/>
      <c r="S53" s="985"/>
      <c r="T53" s="985"/>
      <c r="U53" s="993"/>
      <c r="V53" s="998"/>
      <c r="W53" s="999"/>
      <c r="X53" s="1000"/>
      <c r="Y53" s="1005"/>
      <c r="Z53" s="1008"/>
      <c r="AA53" s="1005"/>
      <c r="AB53" s="1012"/>
      <c r="AC53" s="426"/>
      <c r="AD53" s="426"/>
      <c r="AE53" s="990"/>
      <c r="AF53" s="990"/>
      <c r="AG53" s="990"/>
      <c r="AH53" s="990"/>
      <c r="AI53" s="991"/>
      <c r="AJ53" s="991"/>
      <c r="AK53" s="991"/>
      <c r="AL53" s="991"/>
      <c r="AM53" s="991"/>
      <c r="AN53" s="991"/>
      <c r="AO53" s="886"/>
      <c r="AP53" s="886"/>
      <c r="AQ53" s="983"/>
      <c r="AR53" s="983"/>
      <c r="AS53" s="983"/>
      <c r="AT53" s="983"/>
      <c r="AU53" s="983"/>
      <c r="AV53" s="983"/>
      <c r="AW53" s="407"/>
      <c r="AX53" s="407"/>
      <c r="AY53" s="408"/>
      <c r="AZ53" s="406"/>
      <c r="BA53" s="977"/>
      <c r="BB53" s="977"/>
      <c r="BC53" s="409"/>
      <c r="BD53" s="409"/>
      <c r="BE53" s="409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300"/>
      <c r="DS53" s="300"/>
      <c r="DT53" s="300"/>
      <c r="DU53" s="300"/>
      <c r="DV53" s="300"/>
      <c r="DW53" s="300"/>
      <c r="DX53" s="300"/>
      <c r="DY53" s="300"/>
      <c r="DZ53" s="300"/>
      <c r="EA53" s="300"/>
      <c r="EB53" s="300"/>
      <c r="EC53" s="300"/>
      <c r="ED53" s="300"/>
      <c r="EE53" s="300"/>
      <c r="EF53" s="300"/>
      <c r="EG53" s="300"/>
      <c r="EH53" s="300"/>
      <c r="EI53" s="300"/>
      <c r="EJ53" s="300"/>
      <c r="EK53" s="300"/>
      <c r="EL53" s="300"/>
      <c r="EM53" s="300"/>
      <c r="EN53" s="300"/>
      <c r="EO53" s="300"/>
      <c r="EP53" s="300"/>
      <c r="EQ53" s="300"/>
      <c r="ER53" s="300"/>
      <c r="ES53" s="300"/>
      <c r="ET53" s="300"/>
      <c r="EU53" s="300"/>
      <c r="EV53" s="300"/>
      <c r="EW53" s="300"/>
      <c r="EX53" s="300"/>
      <c r="EY53" s="300"/>
      <c r="EZ53" s="300"/>
      <c r="FA53" s="300"/>
      <c r="FB53" s="300"/>
      <c r="FC53" s="300"/>
      <c r="FD53" s="300"/>
      <c r="FE53" s="300"/>
      <c r="FF53" s="300"/>
      <c r="FG53" s="300"/>
      <c r="FH53" s="300"/>
      <c r="FI53" s="300"/>
      <c r="FJ53" s="300"/>
      <c r="FK53" s="300"/>
      <c r="FL53" s="300"/>
      <c r="FM53" s="300"/>
      <c r="FN53" s="300"/>
      <c r="FO53" s="300"/>
      <c r="FP53" s="300"/>
      <c r="FQ53" s="300"/>
      <c r="FR53" s="300"/>
      <c r="FS53" s="300"/>
      <c r="FT53" s="300"/>
      <c r="FU53" s="300"/>
      <c r="FV53" s="300"/>
      <c r="FW53" s="300"/>
      <c r="FX53" s="300"/>
      <c r="FY53" s="300"/>
      <c r="FZ53" s="300"/>
      <c r="GA53" s="300"/>
      <c r="GB53" s="300"/>
      <c r="GC53" s="300"/>
      <c r="GD53" s="300"/>
      <c r="GE53" s="300"/>
      <c r="GF53" s="300"/>
      <c r="GG53" s="300"/>
      <c r="GH53" s="300"/>
      <c r="GI53" s="300"/>
      <c r="GJ53" s="300"/>
      <c r="GK53" s="300"/>
      <c r="GL53" s="300"/>
      <c r="GM53" s="300"/>
      <c r="GN53" s="300"/>
      <c r="GO53" s="300"/>
      <c r="GP53" s="300"/>
      <c r="GQ53" s="300"/>
      <c r="GR53" s="300"/>
      <c r="GS53" s="300"/>
      <c r="GT53" s="300"/>
      <c r="GU53" s="300"/>
      <c r="GV53" s="300"/>
      <c r="GW53" s="300"/>
      <c r="GX53" s="300"/>
      <c r="GY53" s="300"/>
      <c r="GZ53" s="300"/>
      <c r="HA53" s="300"/>
      <c r="HB53" s="300"/>
      <c r="HC53" s="300"/>
      <c r="HD53" s="300"/>
      <c r="HE53" s="300"/>
      <c r="HF53" s="300"/>
      <c r="HG53" s="300"/>
      <c r="HH53" s="300"/>
      <c r="HI53" s="300"/>
      <c r="HJ53" s="300"/>
      <c r="HK53" s="300"/>
      <c r="HL53" s="300"/>
      <c r="HM53" s="300"/>
      <c r="HN53" s="300"/>
      <c r="HO53" s="300"/>
      <c r="HP53" s="300"/>
      <c r="HQ53" s="300"/>
      <c r="HR53" s="300"/>
      <c r="HS53" s="300"/>
      <c r="HT53" s="300"/>
      <c r="HU53" s="300"/>
      <c r="HV53" s="300"/>
      <c r="HW53" s="300"/>
      <c r="HX53" s="300"/>
      <c r="HY53" s="300"/>
      <c r="HZ53" s="300"/>
      <c r="IA53" s="300"/>
      <c r="IB53" s="300"/>
      <c r="IC53" s="300"/>
      <c r="ID53" s="300"/>
      <c r="IE53" s="300"/>
      <c r="IF53" s="300"/>
      <c r="IG53" s="300"/>
      <c r="IH53" s="300"/>
      <c r="II53" s="300"/>
      <c r="IJ53" s="300"/>
      <c r="IK53" s="300"/>
      <c r="IL53" s="300"/>
      <c r="IM53" s="300"/>
      <c r="IN53" s="300"/>
      <c r="IO53" s="300"/>
      <c r="IP53" s="300"/>
      <c r="IQ53" s="300"/>
      <c r="IR53" s="300"/>
      <c r="IS53" s="300"/>
      <c r="IT53" s="300"/>
      <c r="IU53" s="300"/>
    </row>
    <row r="54" spans="1:255" s="401" customFormat="1" ht="64.5" customHeight="1" thickTop="1" thickBot="1" x14ac:dyDescent="1.1000000000000001">
      <c r="A54" s="300"/>
      <c r="B54" s="984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  <c r="U54" s="994"/>
      <c r="V54" s="1001"/>
      <c r="W54" s="1002"/>
      <c r="X54" s="1003"/>
      <c r="Y54" s="1006"/>
      <c r="Z54" s="1009"/>
      <c r="AA54" s="1006"/>
      <c r="AB54" s="1013"/>
      <c r="AC54" s="410"/>
      <c r="AD54" s="410"/>
      <c r="AE54" s="981"/>
      <c r="AF54" s="981"/>
      <c r="AG54" s="981"/>
      <c r="AH54" s="981"/>
      <c r="AI54" s="982"/>
      <c r="AJ54" s="982"/>
      <c r="AK54" s="982"/>
      <c r="AL54" s="982"/>
      <c r="AM54" s="982"/>
      <c r="AN54" s="982"/>
      <c r="AO54" s="886"/>
      <c r="AP54" s="886"/>
      <c r="AQ54" s="983"/>
      <c r="AR54" s="983"/>
      <c r="AS54" s="983"/>
      <c r="AT54" s="983"/>
      <c r="AU54" s="983"/>
      <c r="AV54" s="983"/>
      <c r="AW54" s="407"/>
      <c r="AX54" s="407"/>
      <c r="AY54" s="408"/>
      <c r="AZ54" s="406"/>
      <c r="BA54" s="977"/>
      <c r="BB54" s="977"/>
      <c r="BC54" s="409"/>
      <c r="BD54" s="409"/>
      <c r="BE54" s="409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00"/>
      <c r="ES54" s="300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00"/>
      <c r="FE54" s="300"/>
      <c r="FF54" s="300"/>
      <c r="FG54" s="300"/>
      <c r="FH54" s="300"/>
      <c r="FI54" s="300"/>
      <c r="FJ54" s="300"/>
      <c r="FK54" s="300"/>
      <c r="FL54" s="300"/>
      <c r="FM54" s="300"/>
      <c r="FN54" s="300"/>
      <c r="FO54" s="300"/>
      <c r="FP54" s="300"/>
      <c r="FQ54" s="300"/>
      <c r="FR54" s="300"/>
      <c r="FS54" s="300"/>
      <c r="FT54" s="300"/>
      <c r="FU54" s="300"/>
      <c r="FV54" s="300"/>
      <c r="FW54" s="300"/>
      <c r="FX54" s="300"/>
      <c r="FY54" s="300"/>
      <c r="FZ54" s="300"/>
      <c r="GA54" s="300"/>
      <c r="GB54" s="300"/>
      <c r="GC54" s="300"/>
      <c r="GD54" s="300"/>
      <c r="GE54" s="300"/>
      <c r="GF54" s="300"/>
      <c r="GG54" s="300"/>
      <c r="GH54" s="300"/>
      <c r="GI54" s="300"/>
      <c r="GJ54" s="300"/>
      <c r="GK54" s="300"/>
      <c r="GL54" s="300"/>
      <c r="GM54" s="300"/>
      <c r="GN54" s="300"/>
      <c r="GO54" s="300"/>
      <c r="GP54" s="300"/>
      <c r="GQ54" s="300"/>
      <c r="GR54" s="300"/>
      <c r="GS54" s="300"/>
      <c r="GT54" s="300"/>
      <c r="GU54" s="300"/>
      <c r="GV54" s="300"/>
      <c r="GW54" s="300"/>
      <c r="GX54" s="300"/>
      <c r="GY54" s="300"/>
      <c r="GZ54" s="300"/>
      <c r="HA54" s="300"/>
      <c r="HB54" s="300"/>
      <c r="HC54" s="300"/>
      <c r="HD54" s="300"/>
      <c r="HE54" s="300"/>
      <c r="HF54" s="300"/>
      <c r="HG54" s="300"/>
      <c r="HH54" s="300"/>
      <c r="HI54" s="300"/>
      <c r="HJ54" s="300"/>
      <c r="HK54" s="300"/>
      <c r="HL54" s="300"/>
      <c r="HM54" s="300"/>
      <c r="HN54" s="300"/>
      <c r="HO54" s="300"/>
      <c r="HP54" s="300"/>
      <c r="HQ54" s="300"/>
      <c r="HR54" s="300"/>
      <c r="HS54" s="300"/>
      <c r="HT54" s="300"/>
      <c r="HU54" s="300"/>
      <c r="HV54" s="300"/>
      <c r="HW54" s="300"/>
      <c r="HX54" s="300"/>
      <c r="HY54" s="300"/>
      <c r="HZ54" s="300"/>
      <c r="IA54" s="300"/>
      <c r="IB54" s="300"/>
      <c r="IC54" s="300"/>
      <c r="ID54" s="300"/>
      <c r="IE54" s="300"/>
      <c r="IF54" s="300"/>
      <c r="IG54" s="300"/>
      <c r="IH54" s="300"/>
      <c r="II54" s="300"/>
      <c r="IJ54" s="300"/>
      <c r="IK54" s="300"/>
      <c r="IL54" s="300"/>
      <c r="IM54" s="300"/>
      <c r="IN54" s="300"/>
      <c r="IO54" s="300"/>
      <c r="IP54" s="300"/>
      <c r="IQ54" s="300"/>
      <c r="IR54" s="300"/>
      <c r="IS54" s="300"/>
      <c r="IT54" s="300"/>
      <c r="IU54" s="300"/>
    </row>
    <row r="55" spans="1:255" s="432" customFormat="1" ht="187.5" customHeight="1" thickTop="1" thickBot="1" x14ac:dyDescent="1.1000000000000001">
      <c r="A55" s="300"/>
      <c r="B55" s="984" t="s">
        <v>202</v>
      </c>
      <c r="C55" s="985"/>
      <c r="D55" s="985"/>
      <c r="E55" s="985"/>
      <c r="F55" s="985"/>
      <c r="G55" s="985"/>
      <c r="H55" s="985"/>
      <c r="I55" s="985"/>
      <c r="J55" s="985"/>
      <c r="K55" s="985"/>
      <c r="L55" s="985"/>
      <c r="M55" s="985"/>
      <c r="N55" s="985"/>
      <c r="O55" s="985"/>
      <c r="P55" s="985"/>
      <c r="Q55" s="985"/>
      <c r="R55" s="985"/>
      <c r="S55" s="985"/>
      <c r="T55" s="986"/>
      <c r="U55" s="427" t="s">
        <v>203</v>
      </c>
      <c r="V55" s="987" t="s">
        <v>24</v>
      </c>
      <c r="W55" s="988"/>
      <c r="X55" s="989"/>
      <c r="Y55" s="428">
        <v>4</v>
      </c>
      <c r="Z55" s="429"/>
      <c r="AA55" s="430">
        <f>Y55*2</f>
        <v>8</v>
      </c>
      <c r="AB55" s="431"/>
      <c r="AC55" s="410"/>
      <c r="AD55" s="410"/>
      <c r="AE55" s="981"/>
      <c r="AF55" s="981"/>
      <c r="AG55" s="981"/>
      <c r="AH55" s="981"/>
      <c r="AI55" s="982"/>
      <c r="AJ55" s="982"/>
      <c r="AK55" s="982"/>
      <c r="AL55" s="982"/>
      <c r="AM55" s="982"/>
      <c r="AN55" s="982"/>
      <c r="AO55" s="886"/>
      <c r="AP55" s="886"/>
      <c r="AQ55" s="983"/>
      <c r="AR55" s="983"/>
      <c r="AS55" s="983"/>
      <c r="AT55" s="983"/>
      <c r="AU55" s="983"/>
      <c r="AV55" s="983"/>
      <c r="AW55" s="407"/>
      <c r="AX55" s="407"/>
      <c r="AY55" s="408"/>
      <c r="AZ55" s="406"/>
      <c r="BA55" s="977"/>
      <c r="BB55" s="977"/>
      <c r="BC55" s="409"/>
      <c r="BD55" s="409"/>
      <c r="BE55" s="409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300"/>
      <c r="DK55" s="300"/>
      <c r="DL55" s="300"/>
      <c r="DM55" s="300"/>
      <c r="DN55" s="300"/>
      <c r="DO55" s="300"/>
      <c r="DP55" s="300"/>
      <c r="DQ55" s="300"/>
      <c r="DR55" s="300"/>
      <c r="DS55" s="300"/>
      <c r="DT55" s="300"/>
      <c r="DU55" s="300"/>
      <c r="DV55" s="300"/>
      <c r="DW55" s="300"/>
      <c r="DX55" s="300"/>
      <c r="DY55" s="300"/>
      <c r="DZ55" s="300"/>
      <c r="EA55" s="300"/>
      <c r="EB55" s="300"/>
      <c r="EC55" s="300"/>
      <c r="ED55" s="300"/>
      <c r="EE55" s="300"/>
      <c r="EF55" s="300"/>
      <c r="EG55" s="300"/>
      <c r="EH55" s="300"/>
      <c r="EI55" s="300"/>
      <c r="EJ55" s="300"/>
      <c r="EK55" s="300"/>
      <c r="EL55" s="300"/>
      <c r="EM55" s="300"/>
      <c r="EN55" s="300"/>
      <c r="EO55" s="300"/>
      <c r="EP55" s="300"/>
      <c r="EQ55" s="300"/>
      <c r="ER55" s="300"/>
      <c r="ES55" s="300"/>
      <c r="ET55" s="300"/>
      <c r="EU55" s="300"/>
      <c r="EV55" s="300"/>
      <c r="EW55" s="300"/>
      <c r="EX55" s="300"/>
      <c r="EY55" s="300"/>
      <c r="EZ55" s="300"/>
      <c r="FA55" s="300"/>
      <c r="FB55" s="300"/>
      <c r="FC55" s="300"/>
      <c r="FD55" s="300"/>
      <c r="FE55" s="300"/>
      <c r="FF55" s="300"/>
      <c r="FG55" s="300"/>
      <c r="FH55" s="300"/>
      <c r="FI55" s="300"/>
      <c r="FJ55" s="300"/>
      <c r="FK55" s="300"/>
      <c r="FL55" s="300"/>
      <c r="FM55" s="300"/>
      <c r="FN55" s="300"/>
      <c r="FO55" s="300"/>
      <c r="FP55" s="300"/>
      <c r="FQ55" s="300"/>
      <c r="FR55" s="300"/>
      <c r="FS55" s="300"/>
      <c r="FT55" s="300"/>
      <c r="FU55" s="300"/>
      <c r="FV55" s="300"/>
      <c r="FW55" s="300"/>
      <c r="FX55" s="300"/>
      <c r="FY55" s="300"/>
      <c r="FZ55" s="300"/>
      <c r="GA55" s="300"/>
      <c r="GB55" s="300"/>
      <c r="GC55" s="300"/>
      <c r="GD55" s="300"/>
      <c r="GE55" s="300"/>
      <c r="GF55" s="300"/>
      <c r="GG55" s="300"/>
      <c r="GH55" s="300"/>
      <c r="GI55" s="300"/>
      <c r="GJ55" s="300"/>
      <c r="GK55" s="300"/>
      <c r="GL55" s="300"/>
      <c r="GM55" s="300"/>
      <c r="GN55" s="300"/>
      <c r="GO55" s="300"/>
      <c r="GP55" s="300"/>
      <c r="GQ55" s="300"/>
      <c r="GR55" s="300"/>
      <c r="GS55" s="300"/>
      <c r="GT55" s="300"/>
      <c r="GU55" s="300"/>
      <c r="GV55" s="300"/>
      <c r="GW55" s="300"/>
      <c r="GX55" s="300"/>
      <c r="GY55" s="300"/>
      <c r="GZ55" s="300"/>
      <c r="HA55" s="300"/>
      <c r="HB55" s="300"/>
      <c r="HC55" s="300"/>
      <c r="HD55" s="300"/>
      <c r="HE55" s="300"/>
      <c r="HF55" s="300"/>
      <c r="HG55" s="300"/>
      <c r="HH55" s="300"/>
      <c r="HI55" s="300"/>
      <c r="HJ55" s="300"/>
      <c r="HK55" s="300"/>
      <c r="HL55" s="300"/>
      <c r="HM55" s="300"/>
      <c r="HN55" s="300"/>
      <c r="HO55" s="300"/>
      <c r="HP55" s="300"/>
      <c r="HQ55" s="300"/>
      <c r="HR55" s="300"/>
      <c r="HS55" s="300"/>
      <c r="HT55" s="300"/>
      <c r="HU55" s="300"/>
      <c r="HV55" s="300"/>
      <c r="HW55" s="300"/>
      <c r="HX55" s="300"/>
      <c r="HY55" s="300"/>
      <c r="HZ55" s="300"/>
      <c r="IA55" s="300"/>
      <c r="IB55" s="300"/>
      <c r="IC55" s="300"/>
      <c r="ID55" s="300"/>
      <c r="IE55" s="300"/>
      <c r="IF55" s="300"/>
      <c r="IG55" s="300"/>
      <c r="IH55" s="300"/>
      <c r="II55" s="300"/>
      <c r="IJ55" s="300"/>
      <c r="IK55" s="300"/>
      <c r="IL55" s="300"/>
      <c r="IM55" s="300"/>
      <c r="IN55" s="300"/>
      <c r="IO55" s="300"/>
      <c r="IP55" s="300"/>
      <c r="IQ55" s="300"/>
      <c r="IR55" s="300"/>
      <c r="IS55" s="300"/>
      <c r="IT55" s="300"/>
      <c r="IU55" s="300"/>
    </row>
    <row r="56" spans="1:255" s="401" customFormat="1" ht="105.75" customHeight="1" thickTop="1" thickBot="1" x14ac:dyDescent="0.5">
      <c r="A56" s="300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4"/>
      <c r="M56" s="434"/>
      <c r="N56" s="434"/>
      <c r="O56" s="434"/>
      <c r="P56" s="434"/>
      <c r="Q56" s="434"/>
      <c r="R56" s="434"/>
      <c r="S56" s="434"/>
      <c r="T56" s="435" t="s">
        <v>204</v>
      </c>
      <c r="U56" s="436">
        <f>U45+U48+U49+U50+U51+U52+2</f>
        <v>40</v>
      </c>
      <c r="V56" s="437"/>
      <c r="W56" s="437"/>
      <c r="X56" s="973" t="s">
        <v>204</v>
      </c>
      <c r="Y56" s="974"/>
      <c r="Z56" s="975"/>
      <c r="AA56" s="438">
        <f>SUM(AA45:AA55)</f>
        <v>160</v>
      </c>
      <c r="AB56" s="439">
        <v>0</v>
      </c>
      <c r="AC56" s="440"/>
      <c r="AD56" s="426"/>
      <c r="AE56" s="441"/>
      <c r="AF56" s="441"/>
      <c r="AG56" s="441"/>
      <c r="AH56" s="441"/>
      <c r="AI56" s="441"/>
      <c r="AJ56" s="441"/>
      <c r="AK56" s="441"/>
      <c r="AL56" s="441"/>
      <c r="AM56" s="441"/>
      <c r="AN56" s="442"/>
      <c r="AO56" s="442"/>
      <c r="AP56" s="442"/>
      <c r="AQ56" s="442"/>
      <c r="AR56" s="442"/>
      <c r="AS56" s="442"/>
      <c r="AT56" s="442"/>
      <c r="AU56" s="976"/>
      <c r="AV56" s="976"/>
      <c r="AW56" s="976"/>
      <c r="AX56" s="976"/>
      <c r="AY56" s="976"/>
      <c r="AZ56" s="976"/>
      <c r="BA56" s="977"/>
      <c r="BB56" s="977"/>
      <c r="BC56" s="409"/>
      <c r="BD56" s="62"/>
      <c r="BE56" s="62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300"/>
      <c r="EF56" s="300"/>
      <c r="EG56" s="300"/>
      <c r="EH56" s="300"/>
      <c r="EI56" s="300"/>
      <c r="EJ56" s="300"/>
      <c r="EK56" s="300"/>
      <c r="EL56" s="300"/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0"/>
      <c r="EZ56" s="300"/>
      <c r="FA56" s="300"/>
      <c r="FB56" s="300"/>
      <c r="FC56" s="300"/>
      <c r="FD56" s="300"/>
      <c r="FE56" s="300"/>
      <c r="FF56" s="300"/>
      <c r="FG56" s="300"/>
      <c r="FH56" s="300"/>
      <c r="FI56" s="300"/>
      <c r="FJ56" s="300"/>
      <c r="FK56" s="300"/>
      <c r="FL56" s="300"/>
      <c r="FM56" s="300"/>
      <c r="FN56" s="300"/>
      <c r="FO56" s="300"/>
      <c r="FP56" s="300"/>
      <c r="FQ56" s="300"/>
      <c r="FR56" s="300"/>
      <c r="FS56" s="300"/>
      <c r="FT56" s="300"/>
      <c r="FU56" s="300"/>
      <c r="FV56" s="300"/>
      <c r="FW56" s="300"/>
      <c r="FX56" s="300"/>
      <c r="FY56" s="300"/>
      <c r="FZ56" s="300"/>
      <c r="GA56" s="300"/>
      <c r="GB56" s="300"/>
      <c r="GC56" s="300"/>
      <c r="GD56" s="300"/>
      <c r="GE56" s="300"/>
      <c r="GF56" s="300"/>
      <c r="GG56" s="300"/>
      <c r="GH56" s="300"/>
      <c r="GI56" s="300"/>
      <c r="GJ56" s="300"/>
      <c r="GK56" s="300"/>
      <c r="GL56" s="300"/>
      <c r="GM56" s="300"/>
      <c r="GN56" s="300"/>
      <c r="GO56" s="300"/>
      <c r="GP56" s="300"/>
      <c r="GQ56" s="300"/>
      <c r="GR56" s="300"/>
      <c r="GS56" s="300"/>
      <c r="GT56" s="300"/>
      <c r="GU56" s="300"/>
      <c r="GV56" s="300"/>
      <c r="GW56" s="300"/>
      <c r="GX56" s="300"/>
      <c r="GY56" s="300"/>
      <c r="GZ56" s="300"/>
      <c r="HA56" s="300"/>
      <c r="HB56" s="300"/>
      <c r="HC56" s="300"/>
      <c r="HD56" s="300"/>
      <c r="HE56" s="300"/>
      <c r="HF56" s="300"/>
      <c r="HG56" s="300"/>
      <c r="HH56" s="300"/>
      <c r="HI56" s="300"/>
      <c r="HJ56" s="300"/>
      <c r="HK56" s="300"/>
      <c r="HL56" s="300"/>
      <c r="HM56" s="300"/>
      <c r="HN56" s="300"/>
      <c r="HO56" s="300"/>
      <c r="HP56" s="300"/>
      <c r="HQ56" s="300"/>
      <c r="HR56" s="300"/>
      <c r="HS56" s="300"/>
      <c r="HT56" s="300"/>
      <c r="HU56" s="300"/>
      <c r="HV56" s="300"/>
      <c r="HW56" s="300"/>
      <c r="HX56" s="300"/>
      <c r="HY56" s="300"/>
      <c r="HZ56" s="300"/>
      <c r="IA56" s="300"/>
      <c r="IB56" s="300"/>
      <c r="IC56" s="300"/>
      <c r="ID56" s="300"/>
      <c r="IE56" s="300"/>
      <c r="IF56" s="300"/>
      <c r="IG56" s="300"/>
      <c r="IH56" s="300"/>
      <c r="II56" s="300"/>
      <c r="IJ56" s="300"/>
      <c r="IK56" s="300"/>
      <c r="IL56" s="300"/>
      <c r="IM56" s="300"/>
      <c r="IN56" s="300"/>
      <c r="IO56" s="300"/>
      <c r="IP56" s="300"/>
      <c r="IQ56" s="300"/>
      <c r="IR56" s="300"/>
      <c r="IS56" s="300"/>
      <c r="IT56" s="300"/>
      <c r="IU56" s="300"/>
    </row>
    <row r="57" spans="1:255" s="452" customFormat="1" ht="25" customHeight="1" thickTop="1" x14ac:dyDescent="0.85">
      <c r="A57" s="300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4"/>
      <c r="M57" s="445"/>
      <c r="N57" s="445"/>
      <c r="O57" s="445"/>
      <c r="P57" s="445"/>
      <c r="Q57" s="445"/>
      <c r="R57" s="445"/>
      <c r="S57" s="446"/>
      <c r="T57" s="300"/>
      <c r="U57" s="447"/>
      <c r="V57" s="448"/>
      <c r="W57" s="449"/>
      <c r="X57" s="449"/>
      <c r="Y57" s="450"/>
      <c r="Z57" s="450"/>
      <c r="AA57" s="450"/>
      <c r="AB57" s="451"/>
      <c r="AC57" s="451"/>
      <c r="AD57" s="451"/>
      <c r="AE57" s="451"/>
      <c r="AF57" s="451"/>
      <c r="AG57" s="978"/>
      <c r="AH57" s="979"/>
      <c r="AI57" s="979"/>
      <c r="AJ57" s="979"/>
      <c r="AK57" s="979"/>
      <c r="AL57" s="979"/>
      <c r="AM57" s="979"/>
      <c r="AN57" s="979"/>
      <c r="AO57" s="979"/>
      <c r="AP57" s="979"/>
      <c r="AQ57" s="979"/>
      <c r="AR57" s="979"/>
      <c r="AS57" s="979"/>
      <c r="AT57" s="979"/>
      <c r="AU57" s="979"/>
      <c r="AV57" s="979"/>
      <c r="AW57" s="979"/>
      <c r="AX57" s="979"/>
      <c r="AY57" s="979"/>
      <c r="AZ57" s="979"/>
      <c r="BA57" s="979"/>
      <c r="BB57" s="979"/>
      <c r="BC57" s="206"/>
      <c r="BD57" s="206"/>
      <c r="BE57" s="206"/>
      <c r="BF57" s="300"/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0"/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0"/>
      <c r="EG57" s="300"/>
      <c r="EH57" s="300"/>
      <c r="EI57" s="300"/>
      <c r="EJ57" s="300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0"/>
      <c r="EZ57" s="300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300"/>
      <c r="FL57" s="300"/>
      <c r="FM57" s="300"/>
      <c r="FN57" s="300"/>
      <c r="FO57" s="300"/>
      <c r="FP57" s="300"/>
      <c r="FQ57" s="300"/>
      <c r="FR57" s="300"/>
      <c r="FS57" s="300"/>
      <c r="FT57" s="300"/>
      <c r="FU57" s="300"/>
      <c r="FV57" s="300"/>
      <c r="FW57" s="300"/>
      <c r="FX57" s="300"/>
      <c r="FY57" s="300"/>
      <c r="FZ57" s="300"/>
      <c r="GA57" s="300"/>
      <c r="GB57" s="300"/>
      <c r="GC57" s="300"/>
      <c r="GD57" s="300"/>
      <c r="GE57" s="300"/>
      <c r="GF57" s="300"/>
      <c r="GG57" s="300"/>
      <c r="GH57" s="300"/>
      <c r="GI57" s="300"/>
      <c r="GJ57" s="300"/>
      <c r="GK57" s="300"/>
      <c r="GL57" s="300"/>
      <c r="GM57" s="300"/>
      <c r="GN57" s="300"/>
      <c r="GO57" s="300"/>
      <c r="GP57" s="300"/>
      <c r="GQ57" s="300"/>
      <c r="GR57" s="300"/>
      <c r="GS57" s="300"/>
      <c r="GT57" s="300"/>
      <c r="GU57" s="300"/>
      <c r="GV57" s="300"/>
      <c r="GW57" s="300"/>
      <c r="GX57" s="300"/>
      <c r="GY57" s="300"/>
      <c r="GZ57" s="300"/>
      <c r="HA57" s="300"/>
      <c r="HB57" s="300"/>
      <c r="HC57" s="300"/>
      <c r="HD57" s="300"/>
      <c r="HE57" s="300"/>
      <c r="HF57" s="300"/>
      <c r="HG57" s="300"/>
      <c r="HH57" s="300"/>
      <c r="HI57" s="300"/>
      <c r="HJ57" s="300"/>
      <c r="HK57" s="300"/>
      <c r="HL57" s="300"/>
      <c r="HM57" s="300"/>
      <c r="HN57" s="300"/>
      <c r="HO57" s="300"/>
      <c r="HP57" s="300"/>
      <c r="HQ57" s="300"/>
      <c r="HR57" s="300"/>
      <c r="HS57" s="300"/>
      <c r="HT57" s="300"/>
      <c r="HU57" s="300"/>
      <c r="HV57" s="300"/>
      <c r="HW57" s="300"/>
      <c r="HX57" s="300"/>
      <c r="HY57" s="300"/>
      <c r="HZ57" s="300"/>
      <c r="IA57" s="300"/>
      <c r="IB57" s="300"/>
      <c r="IC57" s="300"/>
      <c r="ID57" s="300"/>
      <c r="IE57" s="300"/>
      <c r="IF57" s="300"/>
      <c r="IG57" s="300"/>
      <c r="IH57" s="300"/>
      <c r="II57" s="300"/>
      <c r="IJ57" s="300"/>
      <c r="IK57" s="300"/>
      <c r="IL57" s="300"/>
      <c r="IM57" s="300"/>
      <c r="IN57" s="300"/>
      <c r="IO57" s="300"/>
      <c r="IP57" s="300"/>
      <c r="IQ57" s="300"/>
      <c r="IR57" s="300"/>
      <c r="IS57" s="300"/>
      <c r="IT57" s="300"/>
      <c r="IU57" s="300"/>
    </row>
    <row r="58" spans="1:255" s="300" customFormat="1" ht="25" customHeight="1" x14ac:dyDescent="1"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980"/>
      <c r="V58" s="980"/>
      <c r="W58" s="980"/>
      <c r="X58" s="980"/>
      <c r="Y58" s="980"/>
      <c r="Z58" s="980"/>
      <c r="AA58" s="453"/>
      <c r="AB58" s="454"/>
      <c r="AC58" s="454"/>
      <c r="AD58" s="454"/>
      <c r="AE58" s="454"/>
      <c r="AF58" s="454"/>
      <c r="AG58" s="978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  <c r="AR58" s="979"/>
      <c r="AS58" s="979"/>
      <c r="AT58" s="979"/>
      <c r="AU58" s="979"/>
      <c r="AV58" s="979"/>
      <c r="AW58" s="979"/>
      <c r="AX58" s="979"/>
      <c r="AY58" s="979"/>
      <c r="AZ58" s="979"/>
      <c r="BA58" s="979"/>
      <c r="BB58" s="979"/>
      <c r="BC58" s="62"/>
      <c r="BD58" s="62"/>
      <c r="BE58" s="62"/>
    </row>
    <row r="59" spans="1:255" s="300" customFormat="1" ht="42" customHeight="1" x14ac:dyDescent="0.85"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967" t="s">
        <v>205</v>
      </c>
      <c r="V59" s="968"/>
      <c r="W59" s="968"/>
      <c r="X59" s="968"/>
      <c r="Y59" s="453"/>
      <c r="Z59" s="453"/>
      <c r="AA59" s="453"/>
      <c r="AB59" s="454"/>
      <c r="AC59" s="454"/>
      <c r="AD59" s="454"/>
      <c r="AE59" s="454"/>
      <c r="AF59" s="454"/>
      <c r="AG59" s="455"/>
      <c r="AH59" s="456"/>
      <c r="AI59" s="456"/>
      <c r="AJ59" s="456"/>
      <c r="AK59" s="456"/>
      <c r="AL59" s="456"/>
      <c r="AM59" s="456"/>
      <c r="AN59" s="457"/>
      <c r="AO59" s="457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62"/>
      <c r="BD59" s="62"/>
      <c r="BE59" s="62"/>
    </row>
    <row r="60" spans="1:255" s="300" customFormat="1" ht="33.75" customHeight="1" x14ac:dyDescent="1.05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V60" s="458"/>
      <c r="W60" s="458"/>
      <c r="X60" s="458"/>
      <c r="Y60" s="459"/>
      <c r="Z60" s="459"/>
      <c r="AA60" s="459"/>
      <c r="AB60" s="459"/>
      <c r="AC60" s="459"/>
      <c r="AD60" s="459"/>
      <c r="AE60" s="459"/>
      <c r="AF60" s="459"/>
      <c r="AG60" s="969" t="s">
        <v>142</v>
      </c>
      <c r="AH60" s="970"/>
      <c r="AI60" s="970"/>
      <c r="AJ60" s="970"/>
      <c r="AK60" s="970"/>
      <c r="AL60" s="970"/>
      <c r="AM60" s="970"/>
      <c r="AN60" s="970"/>
      <c r="AO60" s="970"/>
      <c r="AP60" s="970"/>
      <c r="AQ60" s="970"/>
      <c r="AR60" s="970"/>
      <c r="AS60" s="970"/>
      <c r="AT60" s="970"/>
      <c r="AU60" s="970"/>
      <c r="AV60" s="970"/>
      <c r="AW60" s="970"/>
      <c r="AX60" s="970"/>
      <c r="AY60" s="970"/>
      <c r="AZ60" s="970"/>
      <c r="BA60" s="970"/>
      <c r="BB60" s="970"/>
      <c r="BC60" s="970"/>
      <c r="BD60" s="970"/>
      <c r="BE60" s="460"/>
    </row>
    <row r="61" spans="1:255" s="300" customFormat="1" ht="25" customHeight="1" x14ac:dyDescent="0.5">
      <c r="U61" s="461"/>
      <c r="V61" s="462"/>
      <c r="W61" s="462"/>
      <c r="X61" s="462"/>
      <c r="Y61" s="459"/>
      <c r="Z61" s="459"/>
      <c r="AA61" s="463"/>
      <c r="AB61" s="459"/>
      <c r="AC61" s="459"/>
      <c r="AD61" s="459"/>
      <c r="AE61" s="462"/>
      <c r="AF61" s="459"/>
      <c r="AG61" s="459"/>
      <c r="AH61" s="459"/>
      <c r="AI61" s="459"/>
      <c r="AJ61" s="459"/>
      <c r="AK61" s="459"/>
      <c r="AL61" s="459"/>
      <c r="AM61" s="462"/>
      <c r="AN61" s="205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</row>
    <row r="62" spans="1:255" s="300" customFormat="1" ht="36.75" customHeight="1" x14ac:dyDescent="1.1499999999999999">
      <c r="U62" s="461"/>
      <c r="V62" s="464" t="s">
        <v>206</v>
      </c>
      <c r="W62" s="465"/>
      <c r="X62" s="466"/>
      <c r="Y62" s="467"/>
      <c r="Z62" s="468" t="s">
        <v>144</v>
      </c>
      <c r="AA62" s="469"/>
      <c r="AB62" s="470"/>
      <c r="AC62" s="468"/>
      <c r="AD62" s="471"/>
      <c r="AE62" s="472"/>
      <c r="AF62" s="473"/>
      <c r="AH62" s="971" t="s">
        <v>145</v>
      </c>
      <c r="AI62" s="971"/>
      <c r="AJ62" s="971"/>
      <c r="AK62" s="971"/>
      <c r="AL62" s="971"/>
      <c r="AM62" s="971"/>
      <c r="AN62" s="971"/>
      <c r="AO62" s="971"/>
      <c r="AP62" s="971"/>
      <c r="AQ62" s="971"/>
      <c r="AR62" s="218"/>
      <c r="AS62" s="218"/>
      <c r="AT62" s="219"/>
      <c r="AU62" s="220" t="s">
        <v>146</v>
      </c>
      <c r="AV62" s="220"/>
      <c r="AW62" s="220"/>
      <c r="AX62" s="221"/>
      <c r="AY62" s="220"/>
      <c r="AZ62" s="222" t="s">
        <v>147</v>
      </c>
      <c r="BA62" s="222"/>
      <c r="BB62" s="223"/>
      <c r="BC62" s="62"/>
      <c r="BD62" s="62"/>
      <c r="BE62" s="62"/>
    </row>
    <row r="63" spans="1:255" s="474" customFormat="1" ht="38.25" customHeight="1" x14ac:dyDescent="0.7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475"/>
      <c r="V63" s="476"/>
      <c r="W63" s="465"/>
      <c r="X63" s="477"/>
      <c r="Y63" s="478" t="s">
        <v>148</v>
      </c>
      <c r="AA63" s="479"/>
      <c r="AB63" s="480" t="s">
        <v>149</v>
      </c>
      <c r="AC63" s="481"/>
      <c r="AD63" s="481"/>
      <c r="AE63" s="481"/>
      <c r="AF63" s="481"/>
      <c r="AH63" s="482"/>
      <c r="AI63" s="482"/>
      <c r="AJ63" s="462"/>
      <c r="AK63" s="462"/>
      <c r="AL63" s="462"/>
      <c r="AM63" s="462"/>
      <c r="AN63" s="462"/>
      <c r="AO63" s="462"/>
      <c r="AP63" s="462"/>
      <c r="AQ63" s="462"/>
      <c r="AR63" s="224"/>
      <c r="AS63" s="228" t="s">
        <v>148</v>
      </c>
      <c r="AT63" s="224"/>
      <c r="AU63" s="229"/>
      <c r="AV63" s="224"/>
      <c r="AW63" s="230" t="s">
        <v>149</v>
      </c>
      <c r="AX63" s="231"/>
      <c r="AY63" s="231"/>
      <c r="AZ63" s="231"/>
      <c r="BA63" s="231"/>
      <c r="BB63" s="224"/>
      <c r="BC63" s="224"/>
      <c r="BD63" s="224"/>
      <c r="BE63" s="224"/>
    </row>
    <row r="64" spans="1:255" s="300" customFormat="1" ht="25" customHeight="1" x14ac:dyDescent="0.85">
      <c r="U64" s="461"/>
      <c r="V64" s="476"/>
      <c r="W64" s="465"/>
      <c r="X64" s="483"/>
      <c r="Y64" s="477"/>
      <c r="Z64" s="477"/>
      <c r="AA64" s="473"/>
      <c r="AB64" s="484"/>
      <c r="AC64" s="485"/>
      <c r="AD64" s="473"/>
      <c r="AE64" s="486"/>
      <c r="AF64" s="473"/>
      <c r="AH64" s="459"/>
      <c r="AI64" s="459"/>
      <c r="AJ64" s="459"/>
      <c r="AK64" s="459"/>
      <c r="AL64" s="459"/>
      <c r="AM64" s="462"/>
      <c r="AN64" s="205"/>
      <c r="AO64" s="237"/>
      <c r="AP64" s="487"/>
      <c r="AQ64" s="487"/>
      <c r="AR64" s="238"/>
      <c r="AS64" s="238"/>
      <c r="AT64" s="227"/>
      <c r="AU64" s="217"/>
      <c r="AV64" s="235"/>
      <c r="AW64" s="235"/>
      <c r="AX64" s="236"/>
      <c r="AY64" s="235"/>
      <c r="AZ64" s="217"/>
      <c r="BA64" s="217"/>
      <c r="BB64" s="62"/>
      <c r="BC64" s="62"/>
      <c r="BD64" s="62"/>
      <c r="BE64" s="62"/>
    </row>
    <row r="65" spans="2:57" s="300" customFormat="1" ht="36.75" customHeight="1" x14ac:dyDescent="1.1499999999999999">
      <c r="B65" s="488" t="s">
        <v>150</v>
      </c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90"/>
      <c r="W65" s="491"/>
      <c r="X65" s="492"/>
      <c r="Y65" s="493"/>
      <c r="Z65" s="489"/>
      <c r="AA65" s="494"/>
      <c r="AB65" s="480"/>
      <c r="AC65" s="495"/>
      <c r="AE65" s="481"/>
      <c r="AF65" s="495"/>
      <c r="AH65" s="459"/>
      <c r="AI65" s="459"/>
      <c r="AJ65" s="459"/>
      <c r="AK65" s="459"/>
      <c r="AL65" s="459"/>
      <c r="AM65" s="459"/>
      <c r="AN65" s="205"/>
      <c r="AO65" s="247"/>
      <c r="AP65" s="248"/>
      <c r="AQ65" s="247"/>
      <c r="AR65" s="62"/>
      <c r="AS65" s="228"/>
      <c r="AT65" s="62"/>
      <c r="AU65" s="229"/>
      <c r="AV65" s="224"/>
      <c r="AW65" s="230"/>
      <c r="AX65" s="231"/>
      <c r="AY65" s="231"/>
      <c r="AZ65" s="231"/>
      <c r="BA65" s="231"/>
      <c r="BB65" s="62"/>
      <c r="BC65" s="62"/>
      <c r="BD65" s="62"/>
      <c r="BE65" s="62"/>
    </row>
    <row r="66" spans="2:57" s="300" customFormat="1" ht="14.25" customHeight="1" x14ac:dyDescent="0.45">
      <c r="V66" s="462"/>
      <c r="W66" s="462"/>
      <c r="X66" s="462"/>
      <c r="Y66" s="496"/>
      <c r="Z66" s="496"/>
      <c r="AA66" s="496"/>
      <c r="AB66" s="496"/>
      <c r="AC66" s="496"/>
      <c r="AD66" s="496"/>
      <c r="AE66" s="497"/>
      <c r="AF66" s="497"/>
      <c r="AG66" s="497"/>
      <c r="AH66" s="497"/>
      <c r="AI66" s="497"/>
      <c r="AJ66" s="497"/>
      <c r="AK66" s="497"/>
      <c r="AL66" s="497"/>
      <c r="AM66" s="497"/>
      <c r="AN66" s="498"/>
      <c r="AO66" s="498"/>
      <c r="AP66" s="498"/>
      <c r="AQ66" s="498"/>
      <c r="AR66" s="498"/>
      <c r="AS66" s="206"/>
      <c r="AT66" s="206"/>
      <c r="AU66" s="206"/>
      <c r="AV66" s="206"/>
      <c r="AW66" s="206"/>
      <c r="AX66" s="206"/>
      <c r="AY66" s="206"/>
      <c r="AZ66" s="206"/>
      <c r="BA66" s="206"/>
      <c r="BB66" s="62"/>
      <c r="BC66" s="62"/>
      <c r="BD66" s="62"/>
      <c r="BE66" s="62"/>
    </row>
    <row r="67" spans="2:57" s="300" customFormat="1" ht="18" customHeight="1" x14ac:dyDescent="0.45">
      <c r="U67" s="499"/>
      <c r="V67" s="284"/>
      <c r="W67" s="500"/>
      <c r="X67" s="450"/>
      <c r="Y67" s="496"/>
      <c r="Z67" s="496"/>
      <c r="AA67" s="496"/>
      <c r="AB67" s="496"/>
      <c r="AC67" s="496"/>
      <c r="AD67" s="496"/>
      <c r="AE67" s="459"/>
      <c r="AF67" s="497"/>
      <c r="AG67" s="497"/>
      <c r="AH67" s="497"/>
      <c r="AI67" s="497"/>
      <c r="AJ67" s="497"/>
      <c r="AK67" s="497"/>
      <c r="AL67" s="497"/>
      <c r="AM67" s="497"/>
      <c r="AN67" s="498"/>
      <c r="AO67" s="498"/>
      <c r="AP67" s="498"/>
      <c r="AQ67" s="498"/>
      <c r="AR67" s="498"/>
      <c r="AS67" s="206"/>
      <c r="AT67" s="13"/>
      <c r="AU67" s="13"/>
      <c r="AV67" s="13"/>
      <c r="AW67" s="13"/>
      <c r="AX67" s="13"/>
      <c r="AY67" s="13"/>
      <c r="AZ67" s="206"/>
      <c r="BA67" s="206"/>
      <c r="BB67" s="62"/>
      <c r="BC67" s="62"/>
      <c r="BD67" s="62"/>
      <c r="BE67" s="62"/>
    </row>
    <row r="68" spans="2:57" ht="56.25" customHeight="1" x14ac:dyDescent="1.9">
      <c r="B68" s="501" t="s">
        <v>151</v>
      </c>
      <c r="T68" s="972" t="s">
        <v>152</v>
      </c>
      <c r="U68" s="972"/>
      <c r="V68" s="972"/>
      <c r="W68" s="251"/>
      <c r="X68" s="502"/>
      <c r="Y68" s="251"/>
      <c r="Z68" s="251"/>
      <c r="AA68" s="251"/>
      <c r="AB68" s="251"/>
      <c r="AC68" s="251"/>
      <c r="AD68" s="251"/>
    </row>
    <row r="73" spans="2:57" x14ac:dyDescent="0.4">
      <c r="AA73" s="255" t="s">
        <v>153</v>
      </c>
    </row>
  </sheetData>
  <mergeCells count="196">
    <mergeCell ref="B2:BA2"/>
    <mergeCell ref="B4:BA4"/>
    <mergeCell ref="W5:AO5"/>
    <mergeCell ref="T6:U6"/>
    <mergeCell ref="W6:AO6"/>
    <mergeCell ref="BA6:BE6"/>
    <mergeCell ref="A10:V10"/>
    <mergeCell ref="W10:AB10"/>
    <mergeCell ref="BA10:BE10"/>
    <mergeCell ref="T11:V11"/>
    <mergeCell ref="W11:Z11"/>
    <mergeCell ref="AE11:AT11"/>
    <mergeCell ref="T7:U7"/>
    <mergeCell ref="W7:AB7"/>
    <mergeCell ref="AE7:AT7"/>
    <mergeCell ref="BA7:BE7"/>
    <mergeCell ref="T8:V8"/>
    <mergeCell ref="W8:AB9"/>
    <mergeCell ref="AE8:AT9"/>
    <mergeCell ref="BA8:BE8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T23:V23"/>
    <mergeCell ref="W23:AD23"/>
    <mergeCell ref="T24:V24"/>
    <mergeCell ref="W24:AD24"/>
    <mergeCell ref="B25:AD25"/>
    <mergeCell ref="B26:AD26"/>
    <mergeCell ref="BB18:BB19"/>
    <mergeCell ref="BC18:BE18"/>
    <mergeCell ref="T20:V20"/>
    <mergeCell ref="W20:AD20"/>
    <mergeCell ref="B21:BE21"/>
    <mergeCell ref="B22:BE22"/>
    <mergeCell ref="B13:B19"/>
    <mergeCell ref="T13:V19"/>
    <mergeCell ref="W13:AD19"/>
    <mergeCell ref="B27:AD27"/>
    <mergeCell ref="B28:B35"/>
    <mergeCell ref="U28:V28"/>
    <mergeCell ref="AB28:AD35"/>
    <mergeCell ref="AE28:AO28"/>
    <mergeCell ref="AX28:BA28"/>
    <mergeCell ref="U31:V31"/>
    <mergeCell ref="AE31:AO31"/>
    <mergeCell ref="AX31:BA31"/>
    <mergeCell ref="T34:U34"/>
    <mergeCell ref="BB28:BE28"/>
    <mergeCell ref="U29:V29"/>
    <mergeCell ref="AE29:AO29"/>
    <mergeCell ref="AX29:BA29"/>
    <mergeCell ref="BB29:BE29"/>
    <mergeCell ref="U30:V30"/>
    <mergeCell ref="AE30:AO30"/>
    <mergeCell ref="AX30:BA30"/>
    <mergeCell ref="BB30:BE30"/>
    <mergeCell ref="BB31:BE31"/>
    <mergeCell ref="T32:U32"/>
    <mergeCell ref="AE32:AO32"/>
    <mergeCell ref="AX32:BA32"/>
    <mergeCell ref="BB32:BE32"/>
    <mergeCell ref="T33:U33"/>
    <mergeCell ref="AE33:AO33"/>
    <mergeCell ref="AX33:BA33"/>
    <mergeCell ref="BB33:BE33"/>
    <mergeCell ref="B36:Z36"/>
    <mergeCell ref="AB36:AY36"/>
    <mergeCell ref="BH36:BR36"/>
    <mergeCell ref="T37:U37"/>
    <mergeCell ref="W37:X37"/>
    <mergeCell ref="Y37:Z37"/>
    <mergeCell ref="AC37:AS37"/>
    <mergeCell ref="AT37:AY37"/>
    <mergeCell ref="AE34:AO34"/>
    <mergeCell ref="AX34:BA34"/>
    <mergeCell ref="BB34:BE34"/>
    <mergeCell ref="T35:V35"/>
    <mergeCell ref="AE35:AO35"/>
    <mergeCell ref="AX35:BA35"/>
    <mergeCell ref="BB35:BE35"/>
    <mergeCell ref="T38:U38"/>
    <mergeCell ref="W38:X38"/>
    <mergeCell ref="Y38:Z38"/>
    <mergeCell ref="AC38:AS38"/>
    <mergeCell ref="AT38:AY38"/>
    <mergeCell ref="T39:U39"/>
    <mergeCell ref="W39:X39"/>
    <mergeCell ref="Y39:Z39"/>
    <mergeCell ref="AC39:AS39"/>
    <mergeCell ref="AT39:AY39"/>
    <mergeCell ref="T40:BD40"/>
    <mergeCell ref="B42:T44"/>
    <mergeCell ref="U42:U44"/>
    <mergeCell ref="V42:X44"/>
    <mergeCell ref="Y42:Z43"/>
    <mergeCell ref="AA42:AB43"/>
    <mergeCell ref="AE42:AH44"/>
    <mergeCell ref="AI42:AN44"/>
    <mergeCell ref="AO42:AP44"/>
    <mergeCell ref="AQ42:AV44"/>
    <mergeCell ref="AW42:AX43"/>
    <mergeCell ref="AY42:AZ43"/>
    <mergeCell ref="BA42:BB43"/>
    <mergeCell ref="BA44:BB44"/>
    <mergeCell ref="B45:T47"/>
    <mergeCell ref="U45:U47"/>
    <mergeCell ref="V45:X47"/>
    <mergeCell ref="Y45:Y47"/>
    <mergeCell ref="Z45:Z47"/>
    <mergeCell ref="AA45:AA47"/>
    <mergeCell ref="AQ47:AV47"/>
    <mergeCell ref="BA47:BB47"/>
    <mergeCell ref="B48:T51"/>
    <mergeCell ref="V48:X48"/>
    <mergeCell ref="AO48:AP48"/>
    <mergeCell ref="AQ48:AV48"/>
    <mergeCell ref="BA48:BB48"/>
    <mergeCell ref="V49:X49"/>
    <mergeCell ref="V50:X50"/>
    <mergeCell ref="V51:X51"/>
    <mergeCell ref="AB45:AB47"/>
    <mergeCell ref="AE45:AH51"/>
    <mergeCell ref="AI45:AN51"/>
    <mergeCell ref="AO45:AP45"/>
    <mergeCell ref="AQ45:AV45"/>
    <mergeCell ref="BA45:BB45"/>
    <mergeCell ref="AO46:AP46"/>
    <mergeCell ref="AQ46:AV46"/>
    <mergeCell ref="BA46:BB46"/>
    <mergeCell ref="AO47:AP47"/>
    <mergeCell ref="AE52:AH53"/>
    <mergeCell ref="AI52:AN53"/>
    <mergeCell ref="AO52:AP52"/>
    <mergeCell ref="AQ52:AV52"/>
    <mergeCell ref="BA52:BB52"/>
    <mergeCell ref="AO53:AP53"/>
    <mergeCell ref="AQ53:AV53"/>
    <mergeCell ref="BA53:BB53"/>
    <mergeCell ref="AO51:AP51"/>
    <mergeCell ref="AQ51:AV51"/>
    <mergeCell ref="BA51:BB51"/>
    <mergeCell ref="AE54:AH55"/>
    <mergeCell ref="AI54:AN55"/>
    <mergeCell ref="AO54:AP54"/>
    <mergeCell ref="AQ54:AV54"/>
    <mergeCell ref="BA54:BB54"/>
    <mergeCell ref="B55:T55"/>
    <mergeCell ref="V55:X55"/>
    <mergeCell ref="AO55:AP55"/>
    <mergeCell ref="AQ55:AV55"/>
    <mergeCell ref="BA55:BB55"/>
    <mergeCell ref="B52:T54"/>
    <mergeCell ref="U52:U54"/>
    <mergeCell ref="V52:X54"/>
    <mergeCell ref="Y52:Y54"/>
    <mergeCell ref="Z52:Z54"/>
    <mergeCell ref="AA52:AA54"/>
    <mergeCell ref="AB52:AB54"/>
    <mergeCell ref="U59:X59"/>
    <mergeCell ref="AG60:BD60"/>
    <mergeCell ref="AH62:AQ62"/>
    <mergeCell ref="T68:V68"/>
    <mergeCell ref="X56:Z56"/>
    <mergeCell ref="AU56:AW56"/>
    <mergeCell ref="AX56:AZ56"/>
    <mergeCell ref="BA56:BB56"/>
    <mergeCell ref="AG57:BB57"/>
    <mergeCell ref="U58:Z58"/>
    <mergeCell ref="AG58:BB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73"/>
  <sheetViews>
    <sheetView zoomScale="30" zoomScaleNormal="30" workbookViewId="0">
      <selection activeCell="AX11" sqref="AX11"/>
    </sheetView>
  </sheetViews>
  <sheetFormatPr defaultColWidth="9.62890625" defaultRowHeight="12.3" x14ac:dyDescent="0.4"/>
  <cols>
    <col min="1" max="1" width="28.68359375" style="251" customWidth="1"/>
    <col min="2" max="2" width="10.26171875" style="251" customWidth="1"/>
    <col min="3" max="18" width="5.9453125" style="251" hidden="1" customWidth="1"/>
    <col min="19" max="19" width="3.7890625" style="251" hidden="1" customWidth="1"/>
    <col min="20" max="20" width="39.9453125" style="251" customWidth="1"/>
    <col min="21" max="21" width="52.62890625" style="252" customWidth="1"/>
    <col min="22" max="22" width="46.83984375" style="253" customWidth="1"/>
    <col min="23" max="23" width="20.15625" style="254" customWidth="1"/>
    <col min="24" max="24" width="34.89453125" style="255" customWidth="1"/>
    <col min="25" max="26" width="14.734375" style="255" customWidth="1"/>
    <col min="27" max="27" width="13.9453125" style="255" customWidth="1"/>
    <col min="28" max="28" width="13.68359375" style="255" customWidth="1"/>
    <col min="29" max="29" width="12.05078125" style="255" customWidth="1"/>
    <col min="30" max="30" width="12.05078125" style="256" customWidth="1"/>
    <col min="31" max="31" width="14.89453125" style="256" customWidth="1"/>
    <col min="32" max="32" width="21" style="256" customWidth="1"/>
    <col min="33" max="33" width="9.05078125" style="256" customWidth="1"/>
    <col min="34" max="36" width="10.15625" style="256" customWidth="1"/>
    <col min="37" max="37" width="17.83984375" style="256" customWidth="1"/>
    <col min="38" max="38" width="13.7890625" style="256" customWidth="1"/>
    <col min="39" max="39" width="16.5234375" style="256" customWidth="1"/>
    <col min="40" max="40" width="14.89453125" style="6" customWidth="1"/>
    <col min="41" max="41" width="20.05078125" style="6" customWidth="1"/>
    <col min="42" max="57" width="10.15625" style="1" customWidth="1"/>
    <col min="58" max="256" width="9.62890625" style="251"/>
    <col min="257" max="257" width="28.68359375" style="251" customWidth="1"/>
    <col min="258" max="258" width="10.26171875" style="251" customWidth="1"/>
    <col min="259" max="275" width="0" style="251" hidden="1" customWidth="1"/>
    <col min="276" max="276" width="39.9453125" style="251" customWidth="1"/>
    <col min="277" max="277" width="52.62890625" style="251" customWidth="1"/>
    <col min="278" max="278" width="46.83984375" style="251" customWidth="1"/>
    <col min="279" max="279" width="20.15625" style="251" customWidth="1"/>
    <col min="280" max="280" width="34.89453125" style="251" customWidth="1"/>
    <col min="281" max="282" width="14.734375" style="251" customWidth="1"/>
    <col min="283" max="283" width="13.9453125" style="251" customWidth="1"/>
    <col min="284" max="284" width="13.68359375" style="251" customWidth="1"/>
    <col min="285" max="286" width="12.05078125" style="251" customWidth="1"/>
    <col min="287" max="287" width="14.89453125" style="251" customWidth="1"/>
    <col min="288" max="288" width="21" style="251" customWidth="1"/>
    <col min="289" max="289" width="9.05078125" style="251" customWidth="1"/>
    <col min="290" max="292" width="10.15625" style="251" customWidth="1"/>
    <col min="293" max="293" width="17.83984375" style="251" customWidth="1"/>
    <col min="294" max="294" width="13.7890625" style="251" customWidth="1"/>
    <col min="295" max="295" width="16.5234375" style="251" customWidth="1"/>
    <col min="296" max="296" width="14.89453125" style="251" customWidth="1"/>
    <col min="297" max="297" width="20.05078125" style="251" customWidth="1"/>
    <col min="298" max="313" width="10.15625" style="251" customWidth="1"/>
    <col min="314" max="512" width="9.62890625" style="251"/>
    <col min="513" max="513" width="28.68359375" style="251" customWidth="1"/>
    <col min="514" max="514" width="10.26171875" style="251" customWidth="1"/>
    <col min="515" max="531" width="0" style="251" hidden="1" customWidth="1"/>
    <col min="532" max="532" width="39.9453125" style="251" customWidth="1"/>
    <col min="533" max="533" width="52.62890625" style="251" customWidth="1"/>
    <col min="534" max="534" width="46.83984375" style="251" customWidth="1"/>
    <col min="535" max="535" width="20.15625" style="251" customWidth="1"/>
    <col min="536" max="536" width="34.89453125" style="251" customWidth="1"/>
    <col min="537" max="538" width="14.734375" style="251" customWidth="1"/>
    <col min="539" max="539" width="13.9453125" style="251" customWidth="1"/>
    <col min="540" max="540" width="13.68359375" style="251" customWidth="1"/>
    <col min="541" max="542" width="12.05078125" style="251" customWidth="1"/>
    <col min="543" max="543" width="14.89453125" style="251" customWidth="1"/>
    <col min="544" max="544" width="21" style="251" customWidth="1"/>
    <col min="545" max="545" width="9.05078125" style="251" customWidth="1"/>
    <col min="546" max="548" width="10.15625" style="251" customWidth="1"/>
    <col min="549" max="549" width="17.83984375" style="251" customWidth="1"/>
    <col min="550" max="550" width="13.7890625" style="251" customWidth="1"/>
    <col min="551" max="551" width="16.5234375" style="251" customWidth="1"/>
    <col min="552" max="552" width="14.89453125" style="251" customWidth="1"/>
    <col min="553" max="553" width="20.05078125" style="251" customWidth="1"/>
    <col min="554" max="569" width="10.15625" style="251" customWidth="1"/>
    <col min="570" max="768" width="9.62890625" style="251"/>
    <col min="769" max="769" width="28.68359375" style="251" customWidth="1"/>
    <col min="770" max="770" width="10.26171875" style="251" customWidth="1"/>
    <col min="771" max="787" width="0" style="251" hidden="1" customWidth="1"/>
    <col min="788" max="788" width="39.9453125" style="251" customWidth="1"/>
    <col min="789" max="789" width="52.62890625" style="251" customWidth="1"/>
    <col min="790" max="790" width="46.83984375" style="251" customWidth="1"/>
    <col min="791" max="791" width="20.15625" style="251" customWidth="1"/>
    <col min="792" max="792" width="34.89453125" style="251" customWidth="1"/>
    <col min="793" max="794" width="14.734375" style="251" customWidth="1"/>
    <col min="795" max="795" width="13.9453125" style="251" customWidth="1"/>
    <col min="796" max="796" width="13.68359375" style="251" customWidth="1"/>
    <col min="797" max="798" width="12.05078125" style="251" customWidth="1"/>
    <col min="799" max="799" width="14.89453125" style="251" customWidth="1"/>
    <col min="800" max="800" width="21" style="251" customWidth="1"/>
    <col min="801" max="801" width="9.05078125" style="251" customWidth="1"/>
    <col min="802" max="804" width="10.15625" style="251" customWidth="1"/>
    <col min="805" max="805" width="17.83984375" style="251" customWidth="1"/>
    <col min="806" max="806" width="13.7890625" style="251" customWidth="1"/>
    <col min="807" max="807" width="16.5234375" style="251" customWidth="1"/>
    <col min="808" max="808" width="14.89453125" style="251" customWidth="1"/>
    <col min="809" max="809" width="20.05078125" style="251" customWidth="1"/>
    <col min="810" max="825" width="10.15625" style="251" customWidth="1"/>
    <col min="826" max="1024" width="9.62890625" style="251"/>
    <col min="1025" max="1025" width="28.68359375" style="251" customWidth="1"/>
    <col min="1026" max="1026" width="10.26171875" style="251" customWidth="1"/>
    <col min="1027" max="1043" width="0" style="251" hidden="1" customWidth="1"/>
    <col min="1044" max="1044" width="39.9453125" style="251" customWidth="1"/>
    <col min="1045" max="1045" width="52.62890625" style="251" customWidth="1"/>
    <col min="1046" max="1046" width="46.83984375" style="251" customWidth="1"/>
    <col min="1047" max="1047" width="20.15625" style="251" customWidth="1"/>
    <col min="1048" max="1048" width="34.89453125" style="251" customWidth="1"/>
    <col min="1049" max="1050" width="14.734375" style="251" customWidth="1"/>
    <col min="1051" max="1051" width="13.9453125" style="251" customWidth="1"/>
    <col min="1052" max="1052" width="13.68359375" style="251" customWidth="1"/>
    <col min="1053" max="1054" width="12.05078125" style="251" customWidth="1"/>
    <col min="1055" max="1055" width="14.89453125" style="251" customWidth="1"/>
    <col min="1056" max="1056" width="21" style="251" customWidth="1"/>
    <col min="1057" max="1057" width="9.05078125" style="251" customWidth="1"/>
    <col min="1058" max="1060" width="10.15625" style="251" customWidth="1"/>
    <col min="1061" max="1061" width="17.83984375" style="251" customWidth="1"/>
    <col min="1062" max="1062" width="13.7890625" style="251" customWidth="1"/>
    <col min="1063" max="1063" width="16.5234375" style="251" customWidth="1"/>
    <col min="1064" max="1064" width="14.89453125" style="251" customWidth="1"/>
    <col min="1065" max="1065" width="20.05078125" style="251" customWidth="1"/>
    <col min="1066" max="1081" width="10.15625" style="251" customWidth="1"/>
    <col min="1082" max="1280" width="9.62890625" style="251"/>
    <col min="1281" max="1281" width="28.68359375" style="251" customWidth="1"/>
    <col min="1282" max="1282" width="10.26171875" style="251" customWidth="1"/>
    <col min="1283" max="1299" width="0" style="251" hidden="1" customWidth="1"/>
    <col min="1300" max="1300" width="39.9453125" style="251" customWidth="1"/>
    <col min="1301" max="1301" width="52.62890625" style="251" customWidth="1"/>
    <col min="1302" max="1302" width="46.83984375" style="251" customWidth="1"/>
    <col min="1303" max="1303" width="20.15625" style="251" customWidth="1"/>
    <col min="1304" max="1304" width="34.89453125" style="251" customWidth="1"/>
    <col min="1305" max="1306" width="14.734375" style="251" customWidth="1"/>
    <col min="1307" max="1307" width="13.9453125" style="251" customWidth="1"/>
    <col min="1308" max="1308" width="13.68359375" style="251" customWidth="1"/>
    <col min="1309" max="1310" width="12.05078125" style="251" customWidth="1"/>
    <col min="1311" max="1311" width="14.89453125" style="251" customWidth="1"/>
    <col min="1312" max="1312" width="21" style="251" customWidth="1"/>
    <col min="1313" max="1313" width="9.05078125" style="251" customWidth="1"/>
    <col min="1314" max="1316" width="10.15625" style="251" customWidth="1"/>
    <col min="1317" max="1317" width="17.83984375" style="251" customWidth="1"/>
    <col min="1318" max="1318" width="13.7890625" style="251" customWidth="1"/>
    <col min="1319" max="1319" width="16.5234375" style="251" customWidth="1"/>
    <col min="1320" max="1320" width="14.89453125" style="251" customWidth="1"/>
    <col min="1321" max="1321" width="20.05078125" style="251" customWidth="1"/>
    <col min="1322" max="1337" width="10.15625" style="251" customWidth="1"/>
    <col min="1338" max="1536" width="9.62890625" style="251"/>
    <col min="1537" max="1537" width="28.68359375" style="251" customWidth="1"/>
    <col min="1538" max="1538" width="10.26171875" style="251" customWidth="1"/>
    <col min="1539" max="1555" width="0" style="251" hidden="1" customWidth="1"/>
    <col min="1556" max="1556" width="39.9453125" style="251" customWidth="1"/>
    <col min="1557" max="1557" width="52.62890625" style="251" customWidth="1"/>
    <col min="1558" max="1558" width="46.83984375" style="251" customWidth="1"/>
    <col min="1559" max="1559" width="20.15625" style="251" customWidth="1"/>
    <col min="1560" max="1560" width="34.89453125" style="251" customWidth="1"/>
    <col min="1561" max="1562" width="14.734375" style="251" customWidth="1"/>
    <col min="1563" max="1563" width="13.9453125" style="251" customWidth="1"/>
    <col min="1564" max="1564" width="13.68359375" style="251" customWidth="1"/>
    <col min="1565" max="1566" width="12.05078125" style="251" customWidth="1"/>
    <col min="1567" max="1567" width="14.89453125" style="251" customWidth="1"/>
    <col min="1568" max="1568" width="21" style="251" customWidth="1"/>
    <col min="1569" max="1569" width="9.05078125" style="251" customWidth="1"/>
    <col min="1570" max="1572" width="10.15625" style="251" customWidth="1"/>
    <col min="1573" max="1573" width="17.83984375" style="251" customWidth="1"/>
    <col min="1574" max="1574" width="13.7890625" style="251" customWidth="1"/>
    <col min="1575" max="1575" width="16.5234375" style="251" customWidth="1"/>
    <col min="1576" max="1576" width="14.89453125" style="251" customWidth="1"/>
    <col min="1577" max="1577" width="20.05078125" style="251" customWidth="1"/>
    <col min="1578" max="1593" width="10.15625" style="251" customWidth="1"/>
    <col min="1594" max="1792" width="9.62890625" style="251"/>
    <col min="1793" max="1793" width="28.68359375" style="251" customWidth="1"/>
    <col min="1794" max="1794" width="10.26171875" style="251" customWidth="1"/>
    <col min="1795" max="1811" width="0" style="251" hidden="1" customWidth="1"/>
    <col min="1812" max="1812" width="39.9453125" style="251" customWidth="1"/>
    <col min="1813" max="1813" width="52.62890625" style="251" customWidth="1"/>
    <col min="1814" max="1814" width="46.83984375" style="251" customWidth="1"/>
    <col min="1815" max="1815" width="20.15625" style="251" customWidth="1"/>
    <col min="1816" max="1816" width="34.89453125" style="251" customWidth="1"/>
    <col min="1817" max="1818" width="14.734375" style="251" customWidth="1"/>
    <col min="1819" max="1819" width="13.9453125" style="251" customWidth="1"/>
    <col min="1820" max="1820" width="13.68359375" style="251" customWidth="1"/>
    <col min="1821" max="1822" width="12.05078125" style="251" customWidth="1"/>
    <col min="1823" max="1823" width="14.89453125" style="251" customWidth="1"/>
    <col min="1824" max="1824" width="21" style="251" customWidth="1"/>
    <col min="1825" max="1825" width="9.05078125" style="251" customWidth="1"/>
    <col min="1826" max="1828" width="10.15625" style="251" customWidth="1"/>
    <col min="1829" max="1829" width="17.83984375" style="251" customWidth="1"/>
    <col min="1830" max="1830" width="13.7890625" style="251" customWidth="1"/>
    <col min="1831" max="1831" width="16.5234375" style="251" customWidth="1"/>
    <col min="1832" max="1832" width="14.89453125" style="251" customWidth="1"/>
    <col min="1833" max="1833" width="20.05078125" style="251" customWidth="1"/>
    <col min="1834" max="1849" width="10.15625" style="251" customWidth="1"/>
    <col min="1850" max="2048" width="9.62890625" style="251"/>
    <col min="2049" max="2049" width="28.68359375" style="251" customWidth="1"/>
    <col min="2050" max="2050" width="10.26171875" style="251" customWidth="1"/>
    <col min="2051" max="2067" width="0" style="251" hidden="1" customWidth="1"/>
    <col min="2068" max="2068" width="39.9453125" style="251" customWidth="1"/>
    <col min="2069" max="2069" width="52.62890625" style="251" customWidth="1"/>
    <col min="2070" max="2070" width="46.83984375" style="251" customWidth="1"/>
    <col min="2071" max="2071" width="20.15625" style="251" customWidth="1"/>
    <col min="2072" max="2072" width="34.89453125" style="251" customWidth="1"/>
    <col min="2073" max="2074" width="14.734375" style="251" customWidth="1"/>
    <col min="2075" max="2075" width="13.9453125" style="251" customWidth="1"/>
    <col min="2076" max="2076" width="13.68359375" style="251" customWidth="1"/>
    <col min="2077" max="2078" width="12.05078125" style="251" customWidth="1"/>
    <col min="2079" max="2079" width="14.89453125" style="251" customWidth="1"/>
    <col min="2080" max="2080" width="21" style="251" customWidth="1"/>
    <col min="2081" max="2081" width="9.05078125" style="251" customWidth="1"/>
    <col min="2082" max="2084" width="10.15625" style="251" customWidth="1"/>
    <col min="2085" max="2085" width="17.83984375" style="251" customWidth="1"/>
    <col min="2086" max="2086" width="13.7890625" style="251" customWidth="1"/>
    <col min="2087" max="2087" width="16.5234375" style="251" customWidth="1"/>
    <col min="2088" max="2088" width="14.89453125" style="251" customWidth="1"/>
    <col min="2089" max="2089" width="20.05078125" style="251" customWidth="1"/>
    <col min="2090" max="2105" width="10.15625" style="251" customWidth="1"/>
    <col min="2106" max="2304" width="9.62890625" style="251"/>
    <col min="2305" max="2305" width="28.68359375" style="251" customWidth="1"/>
    <col min="2306" max="2306" width="10.26171875" style="251" customWidth="1"/>
    <col min="2307" max="2323" width="0" style="251" hidden="1" customWidth="1"/>
    <col min="2324" max="2324" width="39.9453125" style="251" customWidth="1"/>
    <col min="2325" max="2325" width="52.62890625" style="251" customWidth="1"/>
    <col min="2326" max="2326" width="46.83984375" style="251" customWidth="1"/>
    <col min="2327" max="2327" width="20.15625" style="251" customWidth="1"/>
    <col min="2328" max="2328" width="34.89453125" style="251" customWidth="1"/>
    <col min="2329" max="2330" width="14.734375" style="251" customWidth="1"/>
    <col min="2331" max="2331" width="13.9453125" style="251" customWidth="1"/>
    <col min="2332" max="2332" width="13.68359375" style="251" customWidth="1"/>
    <col min="2333" max="2334" width="12.05078125" style="251" customWidth="1"/>
    <col min="2335" max="2335" width="14.89453125" style="251" customWidth="1"/>
    <col min="2336" max="2336" width="21" style="251" customWidth="1"/>
    <col min="2337" max="2337" width="9.05078125" style="251" customWidth="1"/>
    <col min="2338" max="2340" width="10.15625" style="251" customWidth="1"/>
    <col min="2341" max="2341" width="17.83984375" style="251" customWidth="1"/>
    <col min="2342" max="2342" width="13.7890625" style="251" customWidth="1"/>
    <col min="2343" max="2343" width="16.5234375" style="251" customWidth="1"/>
    <col min="2344" max="2344" width="14.89453125" style="251" customWidth="1"/>
    <col min="2345" max="2345" width="20.05078125" style="251" customWidth="1"/>
    <col min="2346" max="2361" width="10.15625" style="251" customWidth="1"/>
    <col min="2362" max="2560" width="9.62890625" style="251"/>
    <col min="2561" max="2561" width="28.68359375" style="251" customWidth="1"/>
    <col min="2562" max="2562" width="10.26171875" style="251" customWidth="1"/>
    <col min="2563" max="2579" width="0" style="251" hidden="1" customWidth="1"/>
    <col min="2580" max="2580" width="39.9453125" style="251" customWidth="1"/>
    <col min="2581" max="2581" width="52.62890625" style="251" customWidth="1"/>
    <col min="2582" max="2582" width="46.83984375" style="251" customWidth="1"/>
    <col min="2583" max="2583" width="20.15625" style="251" customWidth="1"/>
    <col min="2584" max="2584" width="34.89453125" style="251" customWidth="1"/>
    <col min="2585" max="2586" width="14.734375" style="251" customWidth="1"/>
    <col min="2587" max="2587" width="13.9453125" style="251" customWidth="1"/>
    <col min="2588" max="2588" width="13.68359375" style="251" customWidth="1"/>
    <col min="2589" max="2590" width="12.05078125" style="251" customWidth="1"/>
    <col min="2591" max="2591" width="14.89453125" style="251" customWidth="1"/>
    <col min="2592" max="2592" width="21" style="251" customWidth="1"/>
    <col min="2593" max="2593" width="9.05078125" style="251" customWidth="1"/>
    <col min="2594" max="2596" width="10.15625" style="251" customWidth="1"/>
    <col min="2597" max="2597" width="17.83984375" style="251" customWidth="1"/>
    <col min="2598" max="2598" width="13.7890625" style="251" customWidth="1"/>
    <col min="2599" max="2599" width="16.5234375" style="251" customWidth="1"/>
    <col min="2600" max="2600" width="14.89453125" style="251" customWidth="1"/>
    <col min="2601" max="2601" width="20.05078125" style="251" customWidth="1"/>
    <col min="2602" max="2617" width="10.15625" style="251" customWidth="1"/>
    <col min="2618" max="2816" width="9.62890625" style="251"/>
    <col min="2817" max="2817" width="28.68359375" style="251" customWidth="1"/>
    <col min="2818" max="2818" width="10.26171875" style="251" customWidth="1"/>
    <col min="2819" max="2835" width="0" style="251" hidden="1" customWidth="1"/>
    <col min="2836" max="2836" width="39.9453125" style="251" customWidth="1"/>
    <col min="2837" max="2837" width="52.62890625" style="251" customWidth="1"/>
    <col min="2838" max="2838" width="46.83984375" style="251" customWidth="1"/>
    <col min="2839" max="2839" width="20.15625" style="251" customWidth="1"/>
    <col min="2840" max="2840" width="34.89453125" style="251" customWidth="1"/>
    <col min="2841" max="2842" width="14.734375" style="251" customWidth="1"/>
    <col min="2843" max="2843" width="13.9453125" style="251" customWidth="1"/>
    <col min="2844" max="2844" width="13.68359375" style="251" customWidth="1"/>
    <col min="2845" max="2846" width="12.05078125" style="251" customWidth="1"/>
    <col min="2847" max="2847" width="14.89453125" style="251" customWidth="1"/>
    <col min="2848" max="2848" width="21" style="251" customWidth="1"/>
    <col min="2849" max="2849" width="9.05078125" style="251" customWidth="1"/>
    <col min="2850" max="2852" width="10.15625" style="251" customWidth="1"/>
    <col min="2853" max="2853" width="17.83984375" style="251" customWidth="1"/>
    <col min="2854" max="2854" width="13.7890625" style="251" customWidth="1"/>
    <col min="2855" max="2855" width="16.5234375" style="251" customWidth="1"/>
    <col min="2856" max="2856" width="14.89453125" style="251" customWidth="1"/>
    <col min="2857" max="2857" width="20.05078125" style="251" customWidth="1"/>
    <col min="2858" max="2873" width="10.15625" style="251" customWidth="1"/>
    <col min="2874" max="3072" width="9.62890625" style="251"/>
    <col min="3073" max="3073" width="28.68359375" style="251" customWidth="1"/>
    <col min="3074" max="3074" width="10.26171875" style="251" customWidth="1"/>
    <col min="3075" max="3091" width="0" style="251" hidden="1" customWidth="1"/>
    <col min="3092" max="3092" width="39.9453125" style="251" customWidth="1"/>
    <col min="3093" max="3093" width="52.62890625" style="251" customWidth="1"/>
    <col min="3094" max="3094" width="46.83984375" style="251" customWidth="1"/>
    <col min="3095" max="3095" width="20.15625" style="251" customWidth="1"/>
    <col min="3096" max="3096" width="34.89453125" style="251" customWidth="1"/>
    <col min="3097" max="3098" width="14.734375" style="251" customWidth="1"/>
    <col min="3099" max="3099" width="13.9453125" style="251" customWidth="1"/>
    <col min="3100" max="3100" width="13.68359375" style="251" customWidth="1"/>
    <col min="3101" max="3102" width="12.05078125" style="251" customWidth="1"/>
    <col min="3103" max="3103" width="14.89453125" style="251" customWidth="1"/>
    <col min="3104" max="3104" width="21" style="251" customWidth="1"/>
    <col min="3105" max="3105" width="9.05078125" style="251" customWidth="1"/>
    <col min="3106" max="3108" width="10.15625" style="251" customWidth="1"/>
    <col min="3109" max="3109" width="17.83984375" style="251" customWidth="1"/>
    <col min="3110" max="3110" width="13.7890625" style="251" customWidth="1"/>
    <col min="3111" max="3111" width="16.5234375" style="251" customWidth="1"/>
    <col min="3112" max="3112" width="14.89453125" style="251" customWidth="1"/>
    <col min="3113" max="3113" width="20.05078125" style="251" customWidth="1"/>
    <col min="3114" max="3129" width="10.15625" style="251" customWidth="1"/>
    <col min="3130" max="3328" width="9.62890625" style="251"/>
    <col min="3329" max="3329" width="28.68359375" style="251" customWidth="1"/>
    <col min="3330" max="3330" width="10.26171875" style="251" customWidth="1"/>
    <col min="3331" max="3347" width="0" style="251" hidden="1" customWidth="1"/>
    <col min="3348" max="3348" width="39.9453125" style="251" customWidth="1"/>
    <col min="3349" max="3349" width="52.62890625" style="251" customWidth="1"/>
    <col min="3350" max="3350" width="46.83984375" style="251" customWidth="1"/>
    <col min="3351" max="3351" width="20.15625" style="251" customWidth="1"/>
    <col min="3352" max="3352" width="34.89453125" style="251" customWidth="1"/>
    <col min="3353" max="3354" width="14.734375" style="251" customWidth="1"/>
    <col min="3355" max="3355" width="13.9453125" style="251" customWidth="1"/>
    <col min="3356" max="3356" width="13.68359375" style="251" customWidth="1"/>
    <col min="3357" max="3358" width="12.05078125" style="251" customWidth="1"/>
    <col min="3359" max="3359" width="14.89453125" style="251" customWidth="1"/>
    <col min="3360" max="3360" width="21" style="251" customWidth="1"/>
    <col min="3361" max="3361" width="9.05078125" style="251" customWidth="1"/>
    <col min="3362" max="3364" width="10.15625" style="251" customWidth="1"/>
    <col min="3365" max="3365" width="17.83984375" style="251" customWidth="1"/>
    <col min="3366" max="3366" width="13.7890625" style="251" customWidth="1"/>
    <col min="3367" max="3367" width="16.5234375" style="251" customWidth="1"/>
    <col min="3368" max="3368" width="14.89453125" style="251" customWidth="1"/>
    <col min="3369" max="3369" width="20.05078125" style="251" customWidth="1"/>
    <col min="3370" max="3385" width="10.15625" style="251" customWidth="1"/>
    <col min="3386" max="3584" width="9.62890625" style="251"/>
    <col min="3585" max="3585" width="28.68359375" style="251" customWidth="1"/>
    <col min="3586" max="3586" width="10.26171875" style="251" customWidth="1"/>
    <col min="3587" max="3603" width="0" style="251" hidden="1" customWidth="1"/>
    <col min="3604" max="3604" width="39.9453125" style="251" customWidth="1"/>
    <col min="3605" max="3605" width="52.62890625" style="251" customWidth="1"/>
    <col min="3606" max="3606" width="46.83984375" style="251" customWidth="1"/>
    <col min="3607" max="3607" width="20.15625" style="251" customWidth="1"/>
    <col min="3608" max="3608" width="34.89453125" style="251" customWidth="1"/>
    <col min="3609" max="3610" width="14.734375" style="251" customWidth="1"/>
    <col min="3611" max="3611" width="13.9453125" style="251" customWidth="1"/>
    <col min="3612" max="3612" width="13.68359375" style="251" customWidth="1"/>
    <col min="3613" max="3614" width="12.05078125" style="251" customWidth="1"/>
    <col min="3615" max="3615" width="14.89453125" style="251" customWidth="1"/>
    <col min="3616" max="3616" width="21" style="251" customWidth="1"/>
    <col min="3617" max="3617" width="9.05078125" style="251" customWidth="1"/>
    <col min="3618" max="3620" width="10.15625" style="251" customWidth="1"/>
    <col min="3621" max="3621" width="17.83984375" style="251" customWidth="1"/>
    <col min="3622" max="3622" width="13.7890625" style="251" customWidth="1"/>
    <col min="3623" max="3623" width="16.5234375" style="251" customWidth="1"/>
    <col min="3624" max="3624" width="14.89453125" style="251" customWidth="1"/>
    <col min="3625" max="3625" width="20.05078125" style="251" customWidth="1"/>
    <col min="3626" max="3641" width="10.15625" style="251" customWidth="1"/>
    <col min="3642" max="3840" width="9.62890625" style="251"/>
    <col min="3841" max="3841" width="28.68359375" style="251" customWidth="1"/>
    <col min="3842" max="3842" width="10.26171875" style="251" customWidth="1"/>
    <col min="3843" max="3859" width="0" style="251" hidden="1" customWidth="1"/>
    <col min="3860" max="3860" width="39.9453125" style="251" customWidth="1"/>
    <col min="3861" max="3861" width="52.62890625" style="251" customWidth="1"/>
    <col min="3862" max="3862" width="46.83984375" style="251" customWidth="1"/>
    <col min="3863" max="3863" width="20.15625" style="251" customWidth="1"/>
    <col min="3864" max="3864" width="34.89453125" style="251" customWidth="1"/>
    <col min="3865" max="3866" width="14.734375" style="251" customWidth="1"/>
    <col min="3867" max="3867" width="13.9453125" style="251" customWidth="1"/>
    <col min="3868" max="3868" width="13.68359375" style="251" customWidth="1"/>
    <col min="3869" max="3870" width="12.05078125" style="251" customWidth="1"/>
    <col min="3871" max="3871" width="14.89453125" style="251" customWidth="1"/>
    <col min="3872" max="3872" width="21" style="251" customWidth="1"/>
    <col min="3873" max="3873" width="9.05078125" style="251" customWidth="1"/>
    <col min="3874" max="3876" width="10.15625" style="251" customWidth="1"/>
    <col min="3877" max="3877" width="17.83984375" style="251" customWidth="1"/>
    <col min="3878" max="3878" width="13.7890625" style="251" customWidth="1"/>
    <col min="3879" max="3879" width="16.5234375" style="251" customWidth="1"/>
    <col min="3880" max="3880" width="14.89453125" style="251" customWidth="1"/>
    <col min="3881" max="3881" width="20.05078125" style="251" customWidth="1"/>
    <col min="3882" max="3897" width="10.15625" style="251" customWidth="1"/>
    <col min="3898" max="4096" width="9.62890625" style="251"/>
    <col min="4097" max="4097" width="28.68359375" style="251" customWidth="1"/>
    <col min="4098" max="4098" width="10.26171875" style="251" customWidth="1"/>
    <col min="4099" max="4115" width="0" style="251" hidden="1" customWidth="1"/>
    <col min="4116" max="4116" width="39.9453125" style="251" customWidth="1"/>
    <col min="4117" max="4117" width="52.62890625" style="251" customWidth="1"/>
    <col min="4118" max="4118" width="46.83984375" style="251" customWidth="1"/>
    <col min="4119" max="4119" width="20.15625" style="251" customWidth="1"/>
    <col min="4120" max="4120" width="34.89453125" style="251" customWidth="1"/>
    <col min="4121" max="4122" width="14.734375" style="251" customWidth="1"/>
    <col min="4123" max="4123" width="13.9453125" style="251" customWidth="1"/>
    <col min="4124" max="4124" width="13.68359375" style="251" customWidth="1"/>
    <col min="4125" max="4126" width="12.05078125" style="251" customWidth="1"/>
    <col min="4127" max="4127" width="14.89453125" style="251" customWidth="1"/>
    <col min="4128" max="4128" width="21" style="251" customWidth="1"/>
    <col min="4129" max="4129" width="9.05078125" style="251" customWidth="1"/>
    <col min="4130" max="4132" width="10.15625" style="251" customWidth="1"/>
    <col min="4133" max="4133" width="17.83984375" style="251" customWidth="1"/>
    <col min="4134" max="4134" width="13.7890625" style="251" customWidth="1"/>
    <col min="4135" max="4135" width="16.5234375" style="251" customWidth="1"/>
    <col min="4136" max="4136" width="14.89453125" style="251" customWidth="1"/>
    <col min="4137" max="4137" width="20.05078125" style="251" customWidth="1"/>
    <col min="4138" max="4153" width="10.15625" style="251" customWidth="1"/>
    <col min="4154" max="4352" width="9.62890625" style="251"/>
    <col min="4353" max="4353" width="28.68359375" style="251" customWidth="1"/>
    <col min="4354" max="4354" width="10.26171875" style="251" customWidth="1"/>
    <col min="4355" max="4371" width="0" style="251" hidden="1" customWidth="1"/>
    <col min="4372" max="4372" width="39.9453125" style="251" customWidth="1"/>
    <col min="4373" max="4373" width="52.62890625" style="251" customWidth="1"/>
    <col min="4374" max="4374" width="46.83984375" style="251" customWidth="1"/>
    <col min="4375" max="4375" width="20.15625" style="251" customWidth="1"/>
    <col min="4376" max="4376" width="34.89453125" style="251" customWidth="1"/>
    <col min="4377" max="4378" width="14.734375" style="251" customWidth="1"/>
    <col min="4379" max="4379" width="13.9453125" style="251" customWidth="1"/>
    <col min="4380" max="4380" width="13.68359375" style="251" customWidth="1"/>
    <col min="4381" max="4382" width="12.05078125" style="251" customWidth="1"/>
    <col min="4383" max="4383" width="14.89453125" style="251" customWidth="1"/>
    <col min="4384" max="4384" width="21" style="251" customWidth="1"/>
    <col min="4385" max="4385" width="9.05078125" style="251" customWidth="1"/>
    <col min="4386" max="4388" width="10.15625" style="251" customWidth="1"/>
    <col min="4389" max="4389" width="17.83984375" style="251" customWidth="1"/>
    <col min="4390" max="4390" width="13.7890625" style="251" customWidth="1"/>
    <col min="4391" max="4391" width="16.5234375" style="251" customWidth="1"/>
    <col min="4392" max="4392" width="14.89453125" style="251" customWidth="1"/>
    <col min="4393" max="4393" width="20.05078125" style="251" customWidth="1"/>
    <col min="4394" max="4409" width="10.15625" style="251" customWidth="1"/>
    <col min="4410" max="4608" width="9.62890625" style="251"/>
    <col min="4609" max="4609" width="28.68359375" style="251" customWidth="1"/>
    <col min="4610" max="4610" width="10.26171875" style="251" customWidth="1"/>
    <col min="4611" max="4627" width="0" style="251" hidden="1" customWidth="1"/>
    <col min="4628" max="4628" width="39.9453125" style="251" customWidth="1"/>
    <col min="4629" max="4629" width="52.62890625" style="251" customWidth="1"/>
    <col min="4630" max="4630" width="46.83984375" style="251" customWidth="1"/>
    <col min="4631" max="4631" width="20.15625" style="251" customWidth="1"/>
    <col min="4632" max="4632" width="34.89453125" style="251" customWidth="1"/>
    <col min="4633" max="4634" width="14.734375" style="251" customWidth="1"/>
    <col min="4635" max="4635" width="13.9453125" style="251" customWidth="1"/>
    <col min="4636" max="4636" width="13.68359375" style="251" customWidth="1"/>
    <col min="4637" max="4638" width="12.05078125" style="251" customWidth="1"/>
    <col min="4639" max="4639" width="14.89453125" style="251" customWidth="1"/>
    <col min="4640" max="4640" width="21" style="251" customWidth="1"/>
    <col min="4641" max="4641" width="9.05078125" style="251" customWidth="1"/>
    <col min="4642" max="4644" width="10.15625" style="251" customWidth="1"/>
    <col min="4645" max="4645" width="17.83984375" style="251" customWidth="1"/>
    <col min="4646" max="4646" width="13.7890625" style="251" customWidth="1"/>
    <col min="4647" max="4647" width="16.5234375" style="251" customWidth="1"/>
    <col min="4648" max="4648" width="14.89453125" style="251" customWidth="1"/>
    <col min="4649" max="4649" width="20.05078125" style="251" customWidth="1"/>
    <col min="4650" max="4665" width="10.15625" style="251" customWidth="1"/>
    <col min="4666" max="4864" width="9.62890625" style="251"/>
    <col min="4865" max="4865" width="28.68359375" style="251" customWidth="1"/>
    <col min="4866" max="4866" width="10.26171875" style="251" customWidth="1"/>
    <col min="4867" max="4883" width="0" style="251" hidden="1" customWidth="1"/>
    <col min="4884" max="4884" width="39.9453125" style="251" customWidth="1"/>
    <col min="4885" max="4885" width="52.62890625" style="251" customWidth="1"/>
    <col min="4886" max="4886" width="46.83984375" style="251" customWidth="1"/>
    <col min="4887" max="4887" width="20.15625" style="251" customWidth="1"/>
    <col min="4888" max="4888" width="34.89453125" style="251" customWidth="1"/>
    <col min="4889" max="4890" width="14.734375" style="251" customWidth="1"/>
    <col min="4891" max="4891" width="13.9453125" style="251" customWidth="1"/>
    <col min="4892" max="4892" width="13.68359375" style="251" customWidth="1"/>
    <col min="4893" max="4894" width="12.05078125" style="251" customWidth="1"/>
    <col min="4895" max="4895" width="14.89453125" style="251" customWidth="1"/>
    <col min="4896" max="4896" width="21" style="251" customWidth="1"/>
    <col min="4897" max="4897" width="9.05078125" style="251" customWidth="1"/>
    <col min="4898" max="4900" width="10.15625" style="251" customWidth="1"/>
    <col min="4901" max="4901" width="17.83984375" style="251" customWidth="1"/>
    <col min="4902" max="4902" width="13.7890625" style="251" customWidth="1"/>
    <col min="4903" max="4903" width="16.5234375" style="251" customWidth="1"/>
    <col min="4904" max="4904" width="14.89453125" style="251" customWidth="1"/>
    <col min="4905" max="4905" width="20.05078125" style="251" customWidth="1"/>
    <col min="4906" max="4921" width="10.15625" style="251" customWidth="1"/>
    <col min="4922" max="5120" width="9.62890625" style="251"/>
    <col min="5121" max="5121" width="28.68359375" style="251" customWidth="1"/>
    <col min="5122" max="5122" width="10.26171875" style="251" customWidth="1"/>
    <col min="5123" max="5139" width="0" style="251" hidden="1" customWidth="1"/>
    <col min="5140" max="5140" width="39.9453125" style="251" customWidth="1"/>
    <col min="5141" max="5141" width="52.62890625" style="251" customWidth="1"/>
    <col min="5142" max="5142" width="46.83984375" style="251" customWidth="1"/>
    <col min="5143" max="5143" width="20.15625" style="251" customWidth="1"/>
    <col min="5144" max="5144" width="34.89453125" style="251" customWidth="1"/>
    <col min="5145" max="5146" width="14.734375" style="251" customWidth="1"/>
    <col min="5147" max="5147" width="13.9453125" style="251" customWidth="1"/>
    <col min="5148" max="5148" width="13.68359375" style="251" customWidth="1"/>
    <col min="5149" max="5150" width="12.05078125" style="251" customWidth="1"/>
    <col min="5151" max="5151" width="14.89453125" style="251" customWidth="1"/>
    <col min="5152" max="5152" width="21" style="251" customWidth="1"/>
    <col min="5153" max="5153" width="9.05078125" style="251" customWidth="1"/>
    <col min="5154" max="5156" width="10.15625" style="251" customWidth="1"/>
    <col min="5157" max="5157" width="17.83984375" style="251" customWidth="1"/>
    <col min="5158" max="5158" width="13.7890625" style="251" customWidth="1"/>
    <col min="5159" max="5159" width="16.5234375" style="251" customWidth="1"/>
    <col min="5160" max="5160" width="14.89453125" style="251" customWidth="1"/>
    <col min="5161" max="5161" width="20.05078125" style="251" customWidth="1"/>
    <col min="5162" max="5177" width="10.15625" style="251" customWidth="1"/>
    <col min="5178" max="5376" width="9.62890625" style="251"/>
    <col min="5377" max="5377" width="28.68359375" style="251" customWidth="1"/>
    <col min="5378" max="5378" width="10.26171875" style="251" customWidth="1"/>
    <col min="5379" max="5395" width="0" style="251" hidden="1" customWidth="1"/>
    <col min="5396" max="5396" width="39.9453125" style="251" customWidth="1"/>
    <col min="5397" max="5397" width="52.62890625" style="251" customWidth="1"/>
    <col min="5398" max="5398" width="46.83984375" style="251" customWidth="1"/>
    <col min="5399" max="5399" width="20.15625" style="251" customWidth="1"/>
    <col min="5400" max="5400" width="34.89453125" style="251" customWidth="1"/>
    <col min="5401" max="5402" width="14.734375" style="251" customWidth="1"/>
    <col min="5403" max="5403" width="13.9453125" style="251" customWidth="1"/>
    <col min="5404" max="5404" width="13.68359375" style="251" customWidth="1"/>
    <col min="5405" max="5406" width="12.05078125" style="251" customWidth="1"/>
    <col min="5407" max="5407" width="14.89453125" style="251" customWidth="1"/>
    <col min="5408" max="5408" width="21" style="251" customWidth="1"/>
    <col min="5409" max="5409" width="9.05078125" style="251" customWidth="1"/>
    <col min="5410" max="5412" width="10.15625" style="251" customWidth="1"/>
    <col min="5413" max="5413" width="17.83984375" style="251" customWidth="1"/>
    <col min="5414" max="5414" width="13.7890625" style="251" customWidth="1"/>
    <col min="5415" max="5415" width="16.5234375" style="251" customWidth="1"/>
    <col min="5416" max="5416" width="14.89453125" style="251" customWidth="1"/>
    <col min="5417" max="5417" width="20.05078125" style="251" customWidth="1"/>
    <col min="5418" max="5433" width="10.15625" style="251" customWidth="1"/>
    <col min="5434" max="5632" width="9.62890625" style="251"/>
    <col min="5633" max="5633" width="28.68359375" style="251" customWidth="1"/>
    <col min="5634" max="5634" width="10.26171875" style="251" customWidth="1"/>
    <col min="5635" max="5651" width="0" style="251" hidden="1" customWidth="1"/>
    <col min="5652" max="5652" width="39.9453125" style="251" customWidth="1"/>
    <col min="5653" max="5653" width="52.62890625" style="251" customWidth="1"/>
    <col min="5654" max="5654" width="46.83984375" style="251" customWidth="1"/>
    <col min="5655" max="5655" width="20.15625" style="251" customWidth="1"/>
    <col min="5656" max="5656" width="34.89453125" style="251" customWidth="1"/>
    <col min="5657" max="5658" width="14.734375" style="251" customWidth="1"/>
    <col min="5659" max="5659" width="13.9453125" style="251" customWidth="1"/>
    <col min="5660" max="5660" width="13.68359375" style="251" customWidth="1"/>
    <col min="5661" max="5662" width="12.05078125" style="251" customWidth="1"/>
    <col min="5663" max="5663" width="14.89453125" style="251" customWidth="1"/>
    <col min="5664" max="5664" width="21" style="251" customWidth="1"/>
    <col min="5665" max="5665" width="9.05078125" style="251" customWidth="1"/>
    <col min="5666" max="5668" width="10.15625" style="251" customWidth="1"/>
    <col min="5669" max="5669" width="17.83984375" style="251" customWidth="1"/>
    <col min="5670" max="5670" width="13.7890625" style="251" customWidth="1"/>
    <col min="5671" max="5671" width="16.5234375" style="251" customWidth="1"/>
    <col min="5672" max="5672" width="14.89453125" style="251" customWidth="1"/>
    <col min="5673" max="5673" width="20.05078125" style="251" customWidth="1"/>
    <col min="5674" max="5689" width="10.15625" style="251" customWidth="1"/>
    <col min="5690" max="5888" width="9.62890625" style="251"/>
    <col min="5889" max="5889" width="28.68359375" style="251" customWidth="1"/>
    <col min="5890" max="5890" width="10.26171875" style="251" customWidth="1"/>
    <col min="5891" max="5907" width="0" style="251" hidden="1" customWidth="1"/>
    <col min="5908" max="5908" width="39.9453125" style="251" customWidth="1"/>
    <col min="5909" max="5909" width="52.62890625" style="251" customWidth="1"/>
    <col min="5910" max="5910" width="46.83984375" style="251" customWidth="1"/>
    <col min="5911" max="5911" width="20.15625" style="251" customWidth="1"/>
    <col min="5912" max="5912" width="34.89453125" style="251" customWidth="1"/>
    <col min="5913" max="5914" width="14.734375" style="251" customWidth="1"/>
    <col min="5915" max="5915" width="13.9453125" style="251" customWidth="1"/>
    <col min="5916" max="5916" width="13.68359375" style="251" customWidth="1"/>
    <col min="5917" max="5918" width="12.05078125" style="251" customWidth="1"/>
    <col min="5919" max="5919" width="14.89453125" style="251" customWidth="1"/>
    <col min="5920" max="5920" width="21" style="251" customWidth="1"/>
    <col min="5921" max="5921" width="9.05078125" style="251" customWidth="1"/>
    <col min="5922" max="5924" width="10.15625" style="251" customWidth="1"/>
    <col min="5925" max="5925" width="17.83984375" style="251" customWidth="1"/>
    <col min="5926" max="5926" width="13.7890625" style="251" customWidth="1"/>
    <col min="5927" max="5927" width="16.5234375" style="251" customWidth="1"/>
    <col min="5928" max="5928" width="14.89453125" style="251" customWidth="1"/>
    <col min="5929" max="5929" width="20.05078125" style="251" customWidth="1"/>
    <col min="5930" max="5945" width="10.15625" style="251" customWidth="1"/>
    <col min="5946" max="6144" width="9.62890625" style="251"/>
    <col min="6145" max="6145" width="28.68359375" style="251" customWidth="1"/>
    <col min="6146" max="6146" width="10.26171875" style="251" customWidth="1"/>
    <col min="6147" max="6163" width="0" style="251" hidden="1" customWidth="1"/>
    <col min="6164" max="6164" width="39.9453125" style="251" customWidth="1"/>
    <col min="6165" max="6165" width="52.62890625" style="251" customWidth="1"/>
    <col min="6166" max="6166" width="46.83984375" style="251" customWidth="1"/>
    <col min="6167" max="6167" width="20.15625" style="251" customWidth="1"/>
    <col min="6168" max="6168" width="34.89453125" style="251" customWidth="1"/>
    <col min="6169" max="6170" width="14.734375" style="251" customWidth="1"/>
    <col min="6171" max="6171" width="13.9453125" style="251" customWidth="1"/>
    <col min="6172" max="6172" width="13.68359375" style="251" customWidth="1"/>
    <col min="6173" max="6174" width="12.05078125" style="251" customWidth="1"/>
    <col min="6175" max="6175" width="14.89453125" style="251" customWidth="1"/>
    <col min="6176" max="6176" width="21" style="251" customWidth="1"/>
    <col min="6177" max="6177" width="9.05078125" style="251" customWidth="1"/>
    <col min="6178" max="6180" width="10.15625" style="251" customWidth="1"/>
    <col min="6181" max="6181" width="17.83984375" style="251" customWidth="1"/>
    <col min="6182" max="6182" width="13.7890625" style="251" customWidth="1"/>
    <col min="6183" max="6183" width="16.5234375" style="251" customWidth="1"/>
    <col min="6184" max="6184" width="14.89453125" style="251" customWidth="1"/>
    <col min="6185" max="6185" width="20.05078125" style="251" customWidth="1"/>
    <col min="6186" max="6201" width="10.15625" style="251" customWidth="1"/>
    <col min="6202" max="6400" width="9.62890625" style="251"/>
    <col min="6401" max="6401" width="28.68359375" style="251" customWidth="1"/>
    <col min="6402" max="6402" width="10.26171875" style="251" customWidth="1"/>
    <col min="6403" max="6419" width="0" style="251" hidden="1" customWidth="1"/>
    <col min="6420" max="6420" width="39.9453125" style="251" customWidth="1"/>
    <col min="6421" max="6421" width="52.62890625" style="251" customWidth="1"/>
    <col min="6422" max="6422" width="46.83984375" style="251" customWidth="1"/>
    <col min="6423" max="6423" width="20.15625" style="251" customWidth="1"/>
    <col min="6424" max="6424" width="34.89453125" style="251" customWidth="1"/>
    <col min="6425" max="6426" width="14.734375" style="251" customWidth="1"/>
    <col min="6427" max="6427" width="13.9453125" style="251" customWidth="1"/>
    <col min="6428" max="6428" width="13.68359375" style="251" customWidth="1"/>
    <col min="6429" max="6430" width="12.05078125" style="251" customWidth="1"/>
    <col min="6431" max="6431" width="14.89453125" style="251" customWidth="1"/>
    <col min="6432" max="6432" width="21" style="251" customWidth="1"/>
    <col min="6433" max="6433" width="9.05078125" style="251" customWidth="1"/>
    <col min="6434" max="6436" width="10.15625" style="251" customWidth="1"/>
    <col min="6437" max="6437" width="17.83984375" style="251" customWidth="1"/>
    <col min="6438" max="6438" width="13.7890625" style="251" customWidth="1"/>
    <col min="6439" max="6439" width="16.5234375" style="251" customWidth="1"/>
    <col min="6440" max="6440" width="14.89453125" style="251" customWidth="1"/>
    <col min="6441" max="6441" width="20.05078125" style="251" customWidth="1"/>
    <col min="6442" max="6457" width="10.15625" style="251" customWidth="1"/>
    <col min="6458" max="6656" width="9.62890625" style="251"/>
    <col min="6657" max="6657" width="28.68359375" style="251" customWidth="1"/>
    <col min="6658" max="6658" width="10.26171875" style="251" customWidth="1"/>
    <col min="6659" max="6675" width="0" style="251" hidden="1" customWidth="1"/>
    <col min="6676" max="6676" width="39.9453125" style="251" customWidth="1"/>
    <col min="6677" max="6677" width="52.62890625" style="251" customWidth="1"/>
    <col min="6678" max="6678" width="46.83984375" style="251" customWidth="1"/>
    <col min="6679" max="6679" width="20.15625" style="251" customWidth="1"/>
    <col min="6680" max="6680" width="34.89453125" style="251" customWidth="1"/>
    <col min="6681" max="6682" width="14.734375" style="251" customWidth="1"/>
    <col min="6683" max="6683" width="13.9453125" style="251" customWidth="1"/>
    <col min="6684" max="6684" width="13.68359375" style="251" customWidth="1"/>
    <col min="6685" max="6686" width="12.05078125" style="251" customWidth="1"/>
    <col min="6687" max="6687" width="14.89453125" style="251" customWidth="1"/>
    <col min="6688" max="6688" width="21" style="251" customWidth="1"/>
    <col min="6689" max="6689" width="9.05078125" style="251" customWidth="1"/>
    <col min="6690" max="6692" width="10.15625" style="251" customWidth="1"/>
    <col min="6693" max="6693" width="17.83984375" style="251" customWidth="1"/>
    <col min="6694" max="6694" width="13.7890625" style="251" customWidth="1"/>
    <col min="6695" max="6695" width="16.5234375" style="251" customWidth="1"/>
    <col min="6696" max="6696" width="14.89453125" style="251" customWidth="1"/>
    <col min="6697" max="6697" width="20.05078125" style="251" customWidth="1"/>
    <col min="6698" max="6713" width="10.15625" style="251" customWidth="1"/>
    <col min="6714" max="6912" width="9.62890625" style="251"/>
    <col min="6913" max="6913" width="28.68359375" style="251" customWidth="1"/>
    <col min="6914" max="6914" width="10.26171875" style="251" customWidth="1"/>
    <col min="6915" max="6931" width="0" style="251" hidden="1" customWidth="1"/>
    <col min="6932" max="6932" width="39.9453125" style="251" customWidth="1"/>
    <col min="6933" max="6933" width="52.62890625" style="251" customWidth="1"/>
    <col min="6934" max="6934" width="46.83984375" style="251" customWidth="1"/>
    <col min="6935" max="6935" width="20.15625" style="251" customWidth="1"/>
    <col min="6936" max="6936" width="34.89453125" style="251" customWidth="1"/>
    <col min="6937" max="6938" width="14.734375" style="251" customWidth="1"/>
    <col min="6939" max="6939" width="13.9453125" style="251" customWidth="1"/>
    <col min="6940" max="6940" width="13.68359375" style="251" customWidth="1"/>
    <col min="6941" max="6942" width="12.05078125" style="251" customWidth="1"/>
    <col min="6943" max="6943" width="14.89453125" style="251" customWidth="1"/>
    <col min="6944" max="6944" width="21" style="251" customWidth="1"/>
    <col min="6945" max="6945" width="9.05078125" style="251" customWidth="1"/>
    <col min="6946" max="6948" width="10.15625" style="251" customWidth="1"/>
    <col min="6949" max="6949" width="17.83984375" style="251" customWidth="1"/>
    <col min="6950" max="6950" width="13.7890625" style="251" customWidth="1"/>
    <col min="6951" max="6951" width="16.5234375" style="251" customWidth="1"/>
    <col min="6952" max="6952" width="14.89453125" style="251" customWidth="1"/>
    <col min="6953" max="6953" width="20.05078125" style="251" customWidth="1"/>
    <col min="6954" max="6969" width="10.15625" style="251" customWidth="1"/>
    <col min="6970" max="7168" width="9.62890625" style="251"/>
    <col min="7169" max="7169" width="28.68359375" style="251" customWidth="1"/>
    <col min="7170" max="7170" width="10.26171875" style="251" customWidth="1"/>
    <col min="7171" max="7187" width="0" style="251" hidden="1" customWidth="1"/>
    <col min="7188" max="7188" width="39.9453125" style="251" customWidth="1"/>
    <col min="7189" max="7189" width="52.62890625" style="251" customWidth="1"/>
    <col min="7190" max="7190" width="46.83984375" style="251" customWidth="1"/>
    <col min="7191" max="7191" width="20.15625" style="251" customWidth="1"/>
    <col min="7192" max="7192" width="34.89453125" style="251" customWidth="1"/>
    <col min="7193" max="7194" width="14.734375" style="251" customWidth="1"/>
    <col min="7195" max="7195" width="13.9453125" style="251" customWidth="1"/>
    <col min="7196" max="7196" width="13.68359375" style="251" customWidth="1"/>
    <col min="7197" max="7198" width="12.05078125" style="251" customWidth="1"/>
    <col min="7199" max="7199" width="14.89453125" style="251" customWidth="1"/>
    <col min="7200" max="7200" width="21" style="251" customWidth="1"/>
    <col min="7201" max="7201" width="9.05078125" style="251" customWidth="1"/>
    <col min="7202" max="7204" width="10.15625" style="251" customWidth="1"/>
    <col min="7205" max="7205" width="17.83984375" style="251" customWidth="1"/>
    <col min="7206" max="7206" width="13.7890625" style="251" customWidth="1"/>
    <col min="7207" max="7207" width="16.5234375" style="251" customWidth="1"/>
    <col min="7208" max="7208" width="14.89453125" style="251" customWidth="1"/>
    <col min="7209" max="7209" width="20.05078125" style="251" customWidth="1"/>
    <col min="7210" max="7225" width="10.15625" style="251" customWidth="1"/>
    <col min="7226" max="7424" width="9.62890625" style="251"/>
    <col min="7425" max="7425" width="28.68359375" style="251" customWidth="1"/>
    <col min="7426" max="7426" width="10.26171875" style="251" customWidth="1"/>
    <col min="7427" max="7443" width="0" style="251" hidden="1" customWidth="1"/>
    <col min="7444" max="7444" width="39.9453125" style="251" customWidth="1"/>
    <col min="7445" max="7445" width="52.62890625" style="251" customWidth="1"/>
    <col min="7446" max="7446" width="46.83984375" style="251" customWidth="1"/>
    <col min="7447" max="7447" width="20.15625" style="251" customWidth="1"/>
    <col min="7448" max="7448" width="34.89453125" style="251" customWidth="1"/>
    <col min="7449" max="7450" width="14.734375" style="251" customWidth="1"/>
    <col min="7451" max="7451" width="13.9453125" style="251" customWidth="1"/>
    <col min="7452" max="7452" width="13.68359375" style="251" customWidth="1"/>
    <col min="7453" max="7454" width="12.05078125" style="251" customWidth="1"/>
    <col min="7455" max="7455" width="14.89453125" style="251" customWidth="1"/>
    <col min="7456" max="7456" width="21" style="251" customWidth="1"/>
    <col min="7457" max="7457" width="9.05078125" style="251" customWidth="1"/>
    <col min="7458" max="7460" width="10.15625" style="251" customWidth="1"/>
    <col min="7461" max="7461" width="17.83984375" style="251" customWidth="1"/>
    <col min="7462" max="7462" width="13.7890625" style="251" customWidth="1"/>
    <col min="7463" max="7463" width="16.5234375" style="251" customWidth="1"/>
    <col min="7464" max="7464" width="14.89453125" style="251" customWidth="1"/>
    <col min="7465" max="7465" width="20.05078125" style="251" customWidth="1"/>
    <col min="7466" max="7481" width="10.15625" style="251" customWidth="1"/>
    <col min="7482" max="7680" width="9.62890625" style="251"/>
    <col min="7681" max="7681" width="28.68359375" style="251" customWidth="1"/>
    <col min="7682" max="7682" width="10.26171875" style="251" customWidth="1"/>
    <col min="7683" max="7699" width="0" style="251" hidden="1" customWidth="1"/>
    <col min="7700" max="7700" width="39.9453125" style="251" customWidth="1"/>
    <col min="7701" max="7701" width="52.62890625" style="251" customWidth="1"/>
    <col min="7702" max="7702" width="46.83984375" style="251" customWidth="1"/>
    <col min="7703" max="7703" width="20.15625" style="251" customWidth="1"/>
    <col min="7704" max="7704" width="34.89453125" style="251" customWidth="1"/>
    <col min="7705" max="7706" width="14.734375" style="251" customWidth="1"/>
    <col min="7707" max="7707" width="13.9453125" style="251" customWidth="1"/>
    <col min="7708" max="7708" width="13.68359375" style="251" customWidth="1"/>
    <col min="7709" max="7710" width="12.05078125" style="251" customWidth="1"/>
    <col min="7711" max="7711" width="14.89453125" style="251" customWidth="1"/>
    <col min="7712" max="7712" width="21" style="251" customWidth="1"/>
    <col min="7713" max="7713" width="9.05078125" style="251" customWidth="1"/>
    <col min="7714" max="7716" width="10.15625" style="251" customWidth="1"/>
    <col min="7717" max="7717" width="17.83984375" style="251" customWidth="1"/>
    <col min="7718" max="7718" width="13.7890625" style="251" customWidth="1"/>
    <col min="7719" max="7719" width="16.5234375" style="251" customWidth="1"/>
    <col min="7720" max="7720" width="14.89453125" style="251" customWidth="1"/>
    <col min="7721" max="7721" width="20.05078125" style="251" customWidth="1"/>
    <col min="7722" max="7737" width="10.15625" style="251" customWidth="1"/>
    <col min="7738" max="7936" width="9.62890625" style="251"/>
    <col min="7937" max="7937" width="28.68359375" style="251" customWidth="1"/>
    <col min="7938" max="7938" width="10.26171875" style="251" customWidth="1"/>
    <col min="7939" max="7955" width="0" style="251" hidden="1" customWidth="1"/>
    <col min="7956" max="7956" width="39.9453125" style="251" customWidth="1"/>
    <col min="7957" max="7957" width="52.62890625" style="251" customWidth="1"/>
    <col min="7958" max="7958" width="46.83984375" style="251" customWidth="1"/>
    <col min="7959" max="7959" width="20.15625" style="251" customWidth="1"/>
    <col min="7960" max="7960" width="34.89453125" style="251" customWidth="1"/>
    <col min="7961" max="7962" width="14.734375" style="251" customWidth="1"/>
    <col min="7963" max="7963" width="13.9453125" style="251" customWidth="1"/>
    <col min="7964" max="7964" width="13.68359375" style="251" customWidth="1"/>
    <col min="7965" max="7966" width="12.05078125" style="251" customWidth="1"/>
    <col min="7967" max="7967" width="14.89453125" style="251" customWidth="1"/>
    <col min="7968" max="7968" width="21" style="251" customWidth="1"/>
    <col min="7969" max="7969" width="9.05078125" style="251" customWidth="1"/>
    <col min="7970" max="7972" width="10.15625" style="251" customWidth="1"/>
    <col min="7973" max="7973" width="17.83984375" style="251" customWidth="1"/>
    <col min="7974" max="7974" width="13.7890625" style="251" customWidth="1"/>
    <col min="7975" max="7975" width="16.5234375" style="251" customWidth="1"/>
    <col min="7976" max="7976" width="14.89453125" style="251" customWidth="1"/>
    <col min="7977" max="7977" width="20.05078125" style="251" customWidth="1"/>
    <col min="7978" max="7993" width="10.15625" style="251" customWidth="1"/>
    <col min="7994" max="8192" width="9.62890625" style="251"/>
    <col min="8193" max="8193" width="28.68359375" style="251" customWidth="1"/>
    <col min="8194" max="8194" width="10.26171875" style="251" customWidth="1"/>
    <col min="8195" max="8211" width="0" style="251" hidden="1" customWidth="1"/>
    <col min="8212" max="8212" width="39.9453125" style="251" customWidth="1"/>
    <col min="8213" max="8213" width="52.62890625" style="251" customWidth="1"/>
    <col min="8214" max="8214" width="46.83984375" style="251" customWidth="1"/>
    <col min="8215" max="8215" width="20.15625" style="251" customWidth="1"/>
    <col min="8216" max="8216" width="34.89453125" style="251" customWidth="1"/>
    <col min="8217" max="8218" width="14.734375" style="251" customWidth="1"/>
    <col min="8219" max="8219" width="13.9453125" style="251" customWidth="1"/>
    <col min="8220" max="8220" width="13.68359375" style="251" customWidth="1"/>
    <col min="8221" max="8222" width="12.05078125" style="251" customWidth="1"/>
    <col min="8223" max="8223" width="14.89453125" style="251" customWidth="1"/>
    <col min="8224" max="8224" width="21" style="251" customWidth="1"/>
    <col min="8225" max="8225" width="9.05078125" style="251" customWidth="1"/>
    <col min="8226" max="8228" width="10.15625" style="251" customWidth="1"/>
    <col min="8229" max="8229" width="17.83984375" style="251" customWidth="1"/>
    <col min="8230" max="8230" width="13.7890625" style="251" customWidth="1"/>
    <col min="8231" max="8231" width="16.5234375" style="251" customWidth="1"/>
    <col min="8232" max="8232" width="14.89453125" style="251" customWidth="1"/>
    <col min="8233" max="8233" width="20.05078125" style="251" customWidth="1"/>
    <col min="8234" max="8249" width="10.15625" style="251" customWidth="1"/>
    <col min="8250" max="8448" width="9.62890625" style="251"/>
    <col min="8449" max="8449" width="28.68359375" style="251" customWidth="1"/>
    <col min="8450" max="8450" width="10.26171875" style="251" customWidth="1"/>
    <col min="8451" max="8467" width="0" style="251" hidden="1" customWidth="1"/>
    <col min="8468" max="8468" width="39.9453125" style="251" customWidth="1"/>
    <col min="8469" max="8469" width="52.62890625" style="251" customWidth="1"/>
    <col min="8470" max="8470" width="46.83984375" style="251" customWidth="1"/>
    <col min="8471" max="8471" width="20.15625" style="251" customWidth="1"/>
    <col min="8472" max="8472" width="34.89453125" style="251" customWidth="1"/>
    <col min="8473" max="8474" width="14.734375" style="251" customWidth="1"/>
    <col min="8475" max="8475" width="13.9453125" style="251" customWidth="1"/>
    <col min="8476" max="8476" width="13.68359375" style="251" customWidth="1"/>
    <col min="8477" max="8478" width="12.05078125" style="251" customWidth="1"/>
    <col min="8479" max="8479" width="14.89453125" style="251" customWidth="1"/>
    <col min="8480" max="8480" width="21" style="251" customWidth="1"/>
    <col min="8481" max="8481" width="9.05078125" style="251" customWidth="1"/>
    <col min="8482" max="8484" width="10.15625" style="251" customWidth="1"/>
    <col min="8485" max="8485" width="17.83984375" style="251" customWidth="1"/>
    <col min="8486" max="8486" width="13.7890625" style="251" customWidth="1"/>
    <col min="8487" max="8487" width="16.5234375" style="251" customWidth="1"/>
    <col min="8488" max="8488" width="14.89453125" style="251" customWidth="1"/>
    <col min="8489" max="8489" width="20.05078125" style="251" customWidth="1"/>
    <col min="8490" max="8505" width="10.15625" style="251" customWidth="1"/>
    <col min="8506" max="8704" width="9.62890625" style="251"/>
    <col min="8705" max="8705" width="28.68359375" style="251" customWidth="1"/>
    <col min="8706" max="8706" width="10.26171875" style="251" customWidth="1"/>
    <col min="8707" max="8723" width="0" style="251" hidden="1" customWidth="1"/>
    <col min="8724" max="8724" width="39.9453125" style="251" customWidth="1"/>
    <col min="8725" max="8725" width="52.62890625" style="251" customWidth="1"/>
    <col min="8726" max="8726" width="46.83984375" style="251" customWidth="1"/>
    <col min="8727" max="8727" width="20.15625" style="251" customWidth="1"/>
    <col min="8728" max="8728" width="34.89453125" style="251" customWidth="1"/>
    <col min="8729" max="8730" width="14.734375" style="251" customWidth="1"/>
    <col min="8731" max="8731" width="13.9453125" style="251" customWidth="1"/>
    <col min="8732" max="8732" width="13.68359375" style="251" customWidth="1"/>
    <col min="8733" max="8734" width="12.05078125" style="251" customWidth="1"/>
    <col min="8735" max="8735" width="14.89453125" style="251" customWidth="1"/>
    <col min="8736" max="8736" width="21" style="251" customWidth="1"/>
    <col min="8737" max="8737" width="9.05078125" style="251" customWidth="1"/>
    <col min="8738" max="8740" width="10.15625" style="251" customWidth="1"/>
    <col min="8741" max="8741" width="17.83984375" style="251" customWidth="1"/>
    <col min="8742" max="8742" width="13.7890625" style="251" customWidth="1"/>
    <col min="8743" max="8743" width="16.5234375" style="251" customWidth="1"/>
    <col min="8744" max="8744" width="14.89453125" style="251" customWidth="1"/>
    <col min="8745" max="8745" width="20.05078125" style="251" customWidth="1"/>
    <col min="8746" max="8761" width="10.15625" style="251" customWidth="1"/>
    <col min="8762" max="8960" width="9.62890625" style="251"/>
    <col min="8961" max="8961" width="28.68359375" style="251" customWidth="1"/>
    <col min="8962" max="8962" width="10.26171875" style="251" customWidth="1"/>
    <col min="8963" max="8979" width="0" style="251" hidden="1" customWidth="1"/>
    <col min="8980" max="8980" width="39.9453125" style="251" customWidth="1"/>
    <col min="8981" max="8981" width="52.62890625" style="251" customWidth="1"/>
    <col min="8982" max="8982" width="46.83984375" style="251" customWidth="1"/>
    <col min="8983" max="8983" width="20.15625" style="251" customWidth="1"/>
    <col min="8984" max="8984" width="34.89453125" style="251" customWidth="1"/>
    <col min="8985" max="8986" width="14.734375" style="251" customWidth="1"/>
    <col min="8987" max="8987" width="13.9453125" style="251" customWidth="1"/>
    <col min="8988" max="8988" width="13.68359375" style="251" customWidth="1"/>
    <col min="8989" max="8990" width="12.05078125" style="251" customWidth="1"/>
    <col min="8991" max="8991" width="14.89453125" style="251" customWidth="1"/>
    <col min="8992" max="8992" width="21" style="251" customWidth="1"/>
    <col min="8993" max="8993" width="9.05078125" style="251" customWidth="1"/>
    <col min="8994" max="8996" width="10.15625" style="251" customWidth="1"/>
    <col min="8997" max="8997" width="17.83984375" style="251" customWidth="1"/>
    <col min="8998" max="8998" width="13.7890625" style="251" customWidth="1"/>
    <col min="8999" max="8999" width="16.5234375" style="251" customWidth="1"/>
    <col min="9000" max="9000" width="14.89453125" style="251" customWidth="1"/>
    <col min="9001" max="9001" width="20.05078125" style="251" customWidth="1"/>
    <col min="9002" max="9017" width="10.15625" style="251" customWidth="1"/>
    <col min="9018" max="9216" width="9.62890625" style="251"/>
    <col min="9217" max="9217" width="28.68359375" style="251" customWidth="1"/>
    <col min="9218" max="9218" width="10.26171875" style="251" customWidth="1"/>
    <col min="9219" max="9235" width="0" style="251" hidden="1" customWidth="1"/>
    <col min="9236" max="9236" width="39.9453125" style="251" customWidth="1"/>
    <col min="9237" max="9237" width="52.62890625" style="251" customWidth="1"/>
    <col min="9238" max="9238" width="46.83984375" style="251" customWidth="1"/>
    <col min="9239" max="9239" width="20.15625" style="251" customWidth="1"/>
    <col min="9240" max="9240" width="34.89453125" style="251" customWidth="1"/>
    <col min="9241" max="9242" width="14.734375" style="251" customWidth="1"/>
    <col min="9243" max="9243" width="13.9453125" style="251" customWidth="1"/>
    <col min="9244" max="9244" width="13.68359375" style="251" customWidth="1"/>
    <col min="9245" max="9246" width="12.05078125" style="251" customWidth="1"/>
    <col min="9247" max="9247" width="14.89453125" style="251" customWidth="1"/>
    <col min="9248" max="9248" width="21" style="251" customWidth="1"/>
    <col min="9249" max="9249" width="9.05078125" style="251" customWidth="1"/>
    <col min="9250" max="9252" width="10.15625" style="251" customWidth="1"/>
    <col min="9253" max="9253" width="17.83984375" style="251" customWidth="1"/>
    <col min="9254" max="9254" width="13.7890625" style="251" customWidth="1"/>
    <col min="9255" max="9255" width="16.5234375" style="251" customWidth="1"/>
    <col min="9256" max="9256" width="14.89453125" style="251" customWidth="1"/>
    <col min="9257" max="9257" width="20.05078125" style="251" customWidth="1"/>
    <col min="9258" max="9273" width="10.15625" style="251" customWidth="1"/>
    <col min="9274" max="9472" width="9.62890625" style="251"/>
    <col min="9473" max="9473" width="28.68359375" style="251" customWidth="1"/>
    <col min="9474" max="9474" width="10.26171875" style="251" customWidth="1"/>
    <col min="9475" max="9491" width="0" style="251" hidden="1" customWidth="1"/>
    <col min="9492" max="9492" width="39.9453125" style="251" customWidth="1"/>
    <col min="9493" max="9493" width="52.62890625" style="251" customWidth="1"/>
    <col min="9494" max="9494" width="46.83984375" style="251" customWidth="1"/>
    <col min="9495" max="9495" width="20.15625" style="251" customWidth="1"/>
    <col min="9496" max="9496" width="34.89453125" style="251" customWidth="1"/>
    <col min="9497" max="9498" width="14.734375" style="251" customWidth="1"/>
    <col min="9499" max="9499" width="13.9453125" style="251" customWidth="1"/>
    <col min="9500" max="9500" width="13.68359375" style="251" customWidth="1"/>
    <col min="9501" max="9502" width="12.05078125" style="251" customWidth="1"/>
    <col min="9503" max="9503" width="14.89453125" style="251" customWidth="1"/>
    <col min="9504" max="9504" width="21" style="251" customWidth="1"/>
    <col min="9505" max="9505" width="9.05078125" style="251" customWidth="1"/>
    <col min="9506" max="9508" width="10.15625" style="251" customWidth="1"/>
    <col min="9509" max="9509" width="17.83984375" style="251" customWidth="1"/>
    <col min="9510" max="9510" width="13.7890625" style="251" customWidth="1"/>
    <col min="9511" max="9511" width="16.5234375" style="251" customWidth="1"/>
    <col min="9512" max="9512" width="14.89453125" style="251" customWidth="1"/>
    <col min="9513" max="9513" width="20.05078125" style="251" customWidth="1"/>
    <col min="9514" max="9529" width="10.15625" style="251" customWidth="1"/>
    <col min="9530" max="9728" width="9.62890625" style="251"/>
    <col min="9729" max="9729" width="28.68359375" style="251" customWidth="1"/>
    <col min="9730" max="9730" width="10.26171875" style="251" customWidth="1"/>
    <col min="9731" max="9747" width="0" style="251" hidden="1" customWidth="1"/>
    <col min="9748" max="9748" width="39.9453125" style="251" customWidth="1"/>
    <col min="9749" max="9749" width="52.62890625" style="251" customWidth="1"/>
    <col min="9750" max="9750" width="46.83984375" style="251" customWidth="1"/>
    <col min="9751" max="9751" width="20.15625" style="251" customWidth="1"/>
    <col min="9752" max="9752" width="34.89453125" style="251" customWidth="1"/>
    <col min="9753" max="9754" width="14.734375" style="251" customWidth="1"/>
    <col min="9755" max="9755" width="13.9453125" style="251" customWidth="1"/>
    <col min="9756" max="9756" width="13.68359375" style="251" customWidth="1"/>
    <col min="9757" max="9758" width="12.05078125" style="251" customWidth="1"/>
    <col min="9759" max="9759" width="14.89453125" style="251" customWidth="1"/>
    <col min="9760" max="9760" width="21" style="251" customWidth="1"/>
    <col min="9761" max="9761" width="9.05078125" style="251" customWidth="1"/>
    <col min="9762" max="9764" width="10.15625" style="251" customWidth="1"/>
    <col min="9765" max="9765" width="17.83984375" style="251" customWidth="1"/>
    <col min="9766" max="9766" width="13.7890625" style="251" customWidth="1"/>
    <col min="9767" max="9767" width="16.5234375" style="251" customWidth="1"/>
    <col min="9768" max="9768" width="14.89453125" style="251" customWidth="1"/>
    <col min="9769" max="9769" width="20.05078125" style="251" customWidth="1"/>
    <col min="9770" max="9785" width="10.15625" style="251" customWidth="1"/>
    <col min="9786" max="9984" width="9.62890625" style="251"/>
    <col min="9985" max="9985" width="28.68359375" style="251" customWidth="1"/>
    <col min="9986" max="9986" width="10.26171875" style="251" customWidth="1"/>
    <col min="9987" max="10003" width="0" style="251" hidden="1" customWidth="1"/>
    <col min="10004" max="10004" width="39.9453125" style="251" customWidth="1"/>
    <col min="10005" max="10005" width="52.62890625" style="251" customWidth="1"/>
    <col min="10006" max="10006" width="46.83984375" style="251" customWidth="1"/>
    <col min="10007" max="10007" width="20.15625" style="251" customWidth="1"/>
    <col min="10008" max="10008" width="34.89453125" style="251" customWidth="1"/>
    <col min="10009" max="10010" width="14.734375" style="251" customWidth="1"/>
    <col min="10011" max="10011" width="13.9453125" style="251" customWidth="1"/>
    <col min="10012" max="10012" width="13.68359375" style="251" customWidth="1"/>
    <col min="10013" max="10014" width="12.05078125" style="251" customWidth="1"/>
    <col min="10015" max="10015" width="14.89453125" style="251" customWidth="1"/>
    <col min="10016" max="10016" width="21" style="251" customWidth="1"/>
    <col min="10017" max="10017" width="9.05078125" style="251" customWidth="1"/>
    <col min="10018" max="10020" width="10.15625" style="251" customWidth="1"/>
    <col min="10021" max="10021" width="17.83984375" style="251" customWidth="1"/>
    <col min="10022" max="10022" width="13.7890625" style="251" customWidth="1"/>
    <col min="10023" max="10023" width="16.5234375" style="251" customWidth="1"/>
    <col min="10024" max="10024" width="14.89453125" style="251" customWidth="1"/>
    <col min="10025" max="10025" width="20.05078125" style="251" customWidth="1"/>
    <col min="10026" max="10041" width="10.15625" style="251" customWidth="1"/>
    <col min="10042" max="10240" width="9.62890625" style="251"/>
    <col min="10241" max="10241" width="28.68359375" style="251" customWidth="1"/>
    <col min="10242" max="10242" width="10.26171875" style="251" customWidth="1"/>
    <col min="10243" max="10259" width="0" style="251" hidden="1" customWidth="1"/>
    <col min="10260" max="10260" width="39.9453125" style="251" customWidth="1"/>
    <col min="10261" max="10261" width="52.62890625" style="251" customWidth="1"/>
    <col min="10262" max="10262" width="46.83984375" style="251" customWidth="1"/>
    <col min="10263" max="10263" width="20.15625" style="251" customWidth="1"/>
    <col min="10264" max="10264" width="34.89453125" style="251" customWidth="1"/>
    <col min="10265" max="10266" width="14.734375" style="251" customWidth="1"/>
    <col min="10267" max="10267" width="13.9453125" style="251" customWidth="1"/>
    <col min="10268" max="10268" width="13.68359375" style="251" customWidth="1"/>
    <col min="10269" max="10270" width="12.05078125" style="251" customWidth="1"/>
    <col min="10271" max="10271" width="14.89453125" style="251" customWidth="1"/>
    <col min="10272" max="10272" width="21" style="251" customWidth="1"/>
    <col min="10273" max="10273" width="9.05078125" style="251" customWidth="1"/>
    <col min="10274" max="10276" width="10.15625" style="251" customWidth="1"/>
    <col min="10277" max="10277" width="17.83984375" style="251" customWidth="1"/>
    <col min="10278" max="10278" width="13.7890625" style="251" customWidth="1"/>
    <col min="10279" max="10279" width="16.5234375" style="251" customWidth="1"/>
    <col min="10280" max="10280" width="14.89453125" style="251" customWidth="1"/>
    <col min="10281" max="10281" width="20.05078125" style="251" customWidth="1"/>
    <col min="10282" max="10297" width="10.15625" style="251" customWidth="1"/>
    <col min="10298" max="10496" width="9.62890625" style="251"/>
    <col min="10497" max="10497" width="28.68359375" style="251" customWidth="1"/>
    <col min="10498" max="10498" width="10.26171875" style="251" customWidth="1"/>
    <col min="10499" max="10515" width="0" style="251" hidden="1" customWidth="1"/>
    <col min="10516" max="10516" width="39.9453125" style="251" customWidth="1"/>
    <col min="10517" max="10517" width="52.62890625" style="251" customWidth="1"/>
    <col min="10518" max="10518" width="46.83984375" style="251" customWidth="1"/>
    <col min="10519" max="10519" width="20.15625" style="251" customWidth="1"/>
    <col min="10520" max="10520" width="34.89453125" style="251" customWidth="1"/>
    <col min="10521" max="10522" width="14.734375" style="251" customWidth="1"/>
    <col min="10523" max="10523" width="13.9453125" style="251" customWidth="1"/>
    <col min="10524" max="10524" width="13.68359375" style="251" customWidth="1"/>
    <col min="10525" max="10526" width="12.05078125" style="251" customWidth="1"/>
    <col min="10527" max="10527" width="14.89453125" style="251" customWidth="1"/>
    <col min="10528" max="10528" width="21" style="251" customWidth="1"/>
    <col min="10529" max="10529" width="9.05078125" style="251" customWidth="1"/>
    <col min="10530" max="10532" width="10.15625" style="251" customWidth="1"/>
    <col min="10533" max="10533" width="17.83984375" style="251" customWidth="1"/>
    <col min="10534" max="10534" width="13.7890625" style="251" customWidth="1"/>
    <col min="10535" max="10535" width="16.5234375" style="251" customWidth="1"/>
    <col min="10536" max="10536" width="14.89453125" style="251" customWidth="1"/>
    <col min="10537" max="10537" width="20.05078125" style="251" customWidth="1"/>
    <col min="10538" max="10553" width="10.15625" style="251" customWidth="1"/>
    <col min="10554" max="10752" width="9.62890625" style="251"/>
    <col min="10753" max="10753" width="28.68359375" style="251" customWidth="1"/>
    <col min="10754" max="10754" width="10.26171875" style="251" customWidth="1"/>
    <col min="10755" max="10771" width="0" style="251" hidden="1" customWidth="1"/>
    <col min="10772" max="10772" width="39.9453125" style="251" customWidth="1"/>
    <col min="10773" max="10773" width="52.62890625" style="251" customWidth="1"/>
    <col min="10774" max="10774" width="46.83984375" style="251" customWidth="1"/>
    <col min="10775" max="10775" width="20.15625" style="251" customWidth="1"/>
    <col min="10776" max="10776" width="34.89453125" style="251" customWidth="1"/>
    <col min="10777" max="10778" width="14.734375" style="251" customWidth="1"/>
    <col min="10779" max="10779" width="13.9453125" style="251" customWidth="1"/>
    <col min="10780" max="10780" width="13.68359375" style="251" customWidth="1"/>
    <col min="10781" max="10782" width="12.05078125" style="251" customWidth="1"/>
    <col min="10783" max="10783" width="14.89453125" style="251" customWidth="1"/>
    <col min="10784" max="10784" width="21" style="251" customWidth="1"/>
    <col min="10785" max="10785" width="9.05078125" style="251" customWidth="1"/>
    <col min="10786" max="10788" width="10.15625" style="251" customWidth="1"/>
    <col min="10789" max="10789" width="17.83984375" style="251" customWidth="1"/>
    <col min="10790" max="10790" width="13.7890625" style="251" customWidth="1"/>
    <col min="10791" max="10791" width="16.5234375" style="251" customWidth="1"/>
    <col min="10792" max="10792" width="14.89453125" style="251" customWidth="1"/>
    <col min="10793" max="10793" width="20.05078125" style="251" customWidth="1"/>
    <col min="10794" max="10809" width="10.15625" style="251" customWidth="1"/>
    <col min="10810" max="11008" width="9.62890625" style="251"/>
    <col min="11009" max="11009" width="28.68359375" style="251" customWidth="1"/>
    <col min="11010" max="11010" width="10.26171875" style="251" customWidth="1"/>
    <col min="11011" max="11027" width="0" style="251" hidden="1" customWidth="1"/>
    <col min="11028" max="11028" width="39.9453125" style="251" customWidth="1"/>
    <col min="11029" max="11029" width="52.62890625" style="251" customWidth="1"/>
    <col min="11030" max="11030" width="46.83984375" style="251" customWidth="1"/>
    <col min="11031" max="11031" width="20.15625" style="251" customWidth="1"/>
    <col min="11032" max="11032" width="34.89453125" style="251" customWidth="1"/>
    <col min="11033" max="11034" width="14.734375" style="251" customWidth="1"/>
    <col min="11035" max="11035" width="13.9453125" style="251" customWidth="1"/>
    <col min="11036" max="11036" width="13.68359375" style="251" customWidth="1"/>
    <col min="11037" max="11038" width="12.05078125" style="251" customWidth="1"/>
    <col min="11039" max="11039" width="14.89453125" style="251" customWidth="1"/>
    <col min="11040" max="11040" width="21" style="251" customWidth="1"/>
    <col min="11041" max="11041" width="9.05078125" style="251" customWidth="1"/>
    <col min="11042" max="11044" width="10.15625" style="251" customWidth="1"/>
    <col min="11045" max="11045" width="17.83984375" style="251" customWidth="1"/>
    <col min="11046" max="11046" width="13.7890625" style="251" customWidth="1"/>
    <col min="11047" max="11047" width="16.5234375" style="251" customWidth="1"/>
    <col min="11048" max="11048" width="14.89453125" style="251" customWidth="1"/>
    <col min="11049" max="11049" width="20.05078125" style="251" customWidth="1"/>
    <col min="11050" max="11065" width="10.15625" style="251" customWidth="1"/>
    <col min="11066" max="11264" width="9.62890625" style="251"/>
    <col min="11265" max="11265" width="28.68359375" style="251" customWidth="1"/>
    <col min="11266" max="11266" width="10.26171875" style="251" customWidth="1"/>
    <col min="11267" max="11283" width="0" style="251" hidden="1" customWidth="1"/>
    <col min="11284" max="11284" width="39.9453125" style="251" customWidth="1"/>
    <col min="11285" max="11285" width="52.62890625" style="251" customWidth="1"/>
    <col min="11286" max="11286" width="46.83984375" style="251" customWidth="1"/>
    <col min="11287" max="11287" width="20.15625" style="251" customWidth="1"/>
    <col min="11288" max="11288" width="34.89453125" style="251" customWidth="1"/>
    <col min="11289" max="11290" width="14.734375" style="251" customWidth="1"/>
    <col min="11291" max="11291" width="13.9453125" style="251" customWidth="1"/>
    <col min="11292" max="11292" width="13.68359375" style="251" customWidth="1"/>
    <col min="11293" max="11294" width="12.05078125" style="251" customWidth="1"/>
    <col min="11295" max="11295" width="14.89453125" style="251" customWidth="1"/>
    <col min="11296" max="11296" width="21" style="251" customWidth="1"/>
    <col min="11297" max="11297" width="9.05078125" style="251" customWidth="1"/>
    <col min="11298" max="11300" width="10.15625" style="251" customWidth="1"/>
    <col min="11301" max="11301" width="17.83984375" style="251" customWidth="1"/>
    <col min="11302" max="11302" width="13.7890625" style="251" customWidth="1"/>
    <col min="11303" max="11303" width="16.5234375" style="251" customWidth="1"/>
    <col min="11304" max="11304" width="14.89453125" style="251" customWidth="1"/>
    <col min="11305" max="11305" width="20.05078125" style="251" customWidth="1"/>
    <col min="11306" max="11321" width="10.15625" style="251" customWidth="1"/>
    <col min="11322" max="11520" width="9.62890625" style="251"/>
    <col min="11521" max="11521" width="28.68359375" style="251" customWidth="1"/>
    <col min="11522" max="11522" width="10.26171875" style="251" customWidth="1"/>
    <col min="11523" max="11539" width="0" style="251" hidden="1" customWidth="1"/>
    <col min="11540" max="11540" width="39.9453125" style="251" customWidth="1"/>
    <col min="11541" max="11541" width="52.62890625" style="251" customWidth="1"/>
    <col min="11542" max="11542" width="46.83984375" style="251" customWidth="1"/>
    <col min="11543" max="11543" width="20.15625" style="251" customWidth="1"/>
    <col min="11544" max="11544" width="34.89453125" style="251" customWidth="1"/>
    <col min="11545" max="11546" width="14.734375" style="251" customWidth="1"/>
    <col min="11547" max="11547" width="13.9453125" style="251" customWidth="1"/>
    <col min="11548" max="11548" width="13.68359375" style="251" customWidth="1"/>
    <col min="11549" max="11550" width="12.05078125" style="251" customWidth="1"/>
    <col min="11551" max="11551" width="14.89453125" style="251" customWidth="1"/>
    <col min="11552" max="11552" width="21" style="251" customWidth="1"/>
    <col min="11553" max="11553" width="9.05078125" style="251" customWidth="1"/>
    <col min="11554" max="11556" width="10.15625" style="251" customWidth="1"/>
    <col min="11557" max="11557" width="17.83984375" style="251" customWidth="1"/>
    <col min="11558" max="11558" width="13.7890625" style="251" customWidth="1"/>
    <col min="11559" max="11559" width="16.5234375" style="251" customWidth="1"/>
    <col min="11560" max="11560" width="14.89453125" style="251" customWidth="1"/>
    <col min="11561" max="11561" width="20.05078125" style="251" customWidth="1"/>
    <col min="11562" max="11577" width="10.15625" style="251" customWidth="1"/>
    <col min="11578" max="11776" width="9.62890625" style="251"/>
    <col min="11777" max="11777" width="28.68359375" style="251" customWidth="1"/>
    <col min="11778" max="11778" width="10.26171875" style="251" customWidth="1"/>
    <col min="11779" max="11795" width="0" style="251" hidden="1" customWidth="1"/>
    <col min="11796" max="11796" width="39.9453125" style="251" customWidth="1"/>
    <col min="11797" max="11797" width="52.62890625" style="251" customWidth="1"/>
    <col min="11798" max="11798" width="46.83984375" style="251" customWidth="1"/>
    <col min="11799" max="11799" width="20.15625" style="251" customWidth="1"/>
    <col min="11800" max="11800" width="34.89453125" style="251" customWidth="1"/>
    <col min="11801" max="11802" width="14.734375" style="251" customWidth="1"/>
    <col min="11803" max="11803" width="13.9453125" style="251" customWidth="1"/>
    <col min="11804" max="11804" width="13.68359375" style="251" customWidth="1"/>
    <col min="11805" max="11806" width="12.05078125" style="251" customWidth="1"/>
    <col min="11807" max="11807" width="14.89453125" style="251" customWidth="1"/>
    <col min="11808" max="11808" width="21" style="251" customWidth="1"/>
    <col min="11809" max="11809" width="9.05078125" style="251" customWidth="1"/>
    <col min="11810" max="11812" width="10.15625" style="251" customWidth="1"/>
    <col min="11813" max="11813" width="17.83984375" style="251" customWidth="1"/>
    <col min="11814" max="11814" width="13.7890625" style="251" customWidth="1"/>
    <col min="11815" max="11815" width="16.5234375" style="251" customWidth="1"/>
    <col min="11816" max="11816" width="14.89453125" style="251" customWidth="1"/>
    <col min="11817" max="11817" width="20.05078125" style="251" customWidth="1"/>
    <col min="11818" max="11833" width="10.15625" style="251" customWidth="1"/>
    <col min="11834" max="12032" width="9.62890625" style="251"/>
    <col min="12033" max="12033" width="28.68359375" style="251" customWidth="1"/>
    <col min="12034" max="12034" width="10.26171875" style="251" customWidth="1"/>
    <col min="12035" max="12051" width="0" style="251" hidden="1" customWidth="1"/>
    <col min="12052" max="12052" width="39.9453125" style="251" customWidth="1"/>
    <col min="12053" max="12053" width="52.62890625" style="251" customWidth="1"/>
    <col min="12054" max="12054" width="46.83984375" style="251" customWidth="1"/>
    <col min="12055" max="12055" width="20.15625" style="251" customWidth="1"/>
    <col min="12056" max="12056" width="34.89453125" style="251" customWidth="1"/>
    <col min="12057" max="12058" width="14.734375" style="251" customWidth="1"/>
    <col min="12059" max="12059" width="13.9453125" style="251" customWidth="1"/>
    <col min="12060" max="12060" width="13.68359375" style="251" customWidth="1"/>
    <col min="12061" max="12062" width="12.05078125" style="251" customWidth="1"/>
    <col min="12063" max="12063" width="14.89453125" style="251" customWidth="1"/>
    <col min="12064" max="12064" width="21" style="251" customWidth="1"/>
    <col min="12065" max="12065" width="9.05078125" style="251" customWidth="1"/>
    <col min="12066" max="12068" width="10.15625" style="251" customWidth="1"/>
    <col min="12069" max="12069" width="17.83984375" style="251" customWidth="1"/>
    <col min="12070" max="12070" width="13.7890625" style="251" customWidth="1"/>
    <col min="12071" max="12071" width="16.5234375" style="251" customWidth="1"/>
    <col min="12072" max="12072" width="14.89453125" style="251" customWidth="1"/>
    <col min="12073" max="12073" width="20.05078125" style="251" customWidth="1"/>
    <col min="12074" max="12089" width="10.15625" style="251" customWidth="1"/>
    <col min="12090" max="12288" width="9.62890625" style="251"/>
    <col min="12289" max="12289" width="28.68359375" style="251" customWidth="1"/>
    <col min="12290" max="12290" width="10.26171875" style="251" customWidth="1"/>
    <col min="12291" max="12307" width="0" style="251" hidden="1" customWidth="1"/>
    <col min="12308" max="12308" width="39.9453125" style="251" customWidth="1"/>
    <col min="12309" max="12309" width="52.62890625" style="251" customWidth="1"/>
    <col min="12310" max="12310" width="46.83984375" style="251" customWidth="1"/>
    <col min="12311" max="12311" width="20.15625" style="251" customWidth="1"/>
    <col min="12312" max="12312" width="34.89453125" style="251" customWidth="1"/>
    <col min="12313" max="12314" width="14.734375" style="251" customWidth="1"/>
    <col min="12315" max="12315" width="13.9453125" style="251" customWidth="1"/>
    <col min="12316" max="12316" width="13.68359375" style="251" customWidth="1"/>
    <col min="12317" max="12318" width="12.05078125" style="251" customWidth="1"/>
    <col min="12319" max="12319" width="14.89453125" style="251" customWidth="1"/>
    <col min="12320" max="12320" width="21" style="251" customWidth="1"/>
    <col min="12321" max="12321" width="9.05078125" style="251" customWidth="1"/>
    <col min="12322" max="12324" width="10.15625" style="251" customWidth="1"/>
    <col min="12325" max="12325" width="17.83984375" style="251" customWidth="1"/>
    <col min="12326" max="12326" width="13.7890625" style="251" customWidth="1"/>
    <col min="12327" max="12327" width="16.5234375" style="251" customWidth="1"/>
    <col min="12328" max="12328" width="14.89453125" style="251" customWidth="1"/>
    <col min="12329" max="12329" width="20.05078125" style="251" customWidth="1"/>
    <col min="12330" max="12345" width="10.15625" style="251" customWidth="1"/>
    <col min="12346" max="12544" width="9.62890625" style="251"/>
    <col min="12545" max="12545" width="28.68359375" style="251" customWidth="1"/>
    <col min="12546" max="12546" width="10.26171875" style="251" customWidth="1"/>
    <col min="12547" max="12563" width="0" style="251" hidden="1" customWidth="1"/>
    <col min="12564" max="12564" width="39.9453125" style="251" customWidth="1"/>
    <col min="12565" max="12565" width="52.62890625" style="251" customWidth="1"/>
    <col min="12566" max="12566" width="46.83984375" style="251" customWidth="1"/>
    <col min="12567" max="12567" width="20.15625" style="251" customWidth="1"/>
    <col min="12568" max="12568" width="34.89453125" style="251" customWidth="1"/>
    <col min="12569" max="12570" width="14.734375" style="251" customWidth="1"/>
    <col min="12571" max="12571" width="13.9453125" style="251" customWidth="1"/>
    <col min="12572" max="12572" width="13.68359375" style="251" customWidth="1"/>
    <col min="12573" max="12574" width="12.05078125" style="251" customWidth="1"/>
    <col min="12575" max="12575" width="14.89453125" style="251" customWidth="1"/>
    <col min="12576" max="12576" width="21" style="251" customWidth="1"/>
    <col min="12577" max="12577" width="9.05078125" style="251" customWidth="1"/>
    <col min="12578" max="12580" width="10.15625" style="251" customWidth="1"/>
    <col min="12581" max="12581" width="17.83984375" style="251" customWidth="1"/>
    <col min="12582" max="12582" width="13.7890625" style="251" customWidth="1"/>
    <col min="12583" max="12583" width="16.5234375" style="251" customWidth="1"/>
    <col min="12584" max="12584" width="14.89453125" style="251" customWidth="1"/>
    <col min="12585" max="12585" width="20.05078125" style="251" customWidth="1"/>
    <col min="12586" max="12601" width="10.15625" style="251" customWidth="1"/>
    <col min="12602" max="12800" width="9.62890625" style="251"/>
    <col min="12801" max="12801" width="28.68359375" style="251" customWidth="1"/>
    <col min="12802" max="12802" width="10.26171875" style="251" customWidth="1"/>
    <col min="12803" max="12819" width="0" style="251" hidden="1" customWidth="1"/>
    <col min="12820" max="12820" width="39.9453125" style="251" customWidth="1"/>
    <col min="12821" max="12821" width="52.62890625" style="251" customWidth="1"/>
    <col min="12822" max="12822" width="46.83984375" style="251" customWidth="1"/>
    <col min="12823" max="12823" width="20.15625" style="251" customWidth="1"/>
    <col min="12824" max="12824" width="34.89453125" style="251" customWidth="1"/>
    <col min="12825" max="12826" width="14.734375" style="251" customWidth="1"/>
    <col min="12827" max="12827" width="13.9453125" style="251" customWidth="1"/>
    <col min="12828" max="12828" width="13.68359375" style="251" customWidth="1"/>
    <col min="12829" max="12830" width="12.05078125" style="251" customWidth="1"/>
    <col min="12831" max="12831" width="14.89453125" style="251" customWidth="1"/>
    <col min="12832" max="12832" width="21" style="251" customWidth="1"/>
    <col min="12833" max="12833" width="9.05078125" style="251" customWidth="1"/>
    <col min="12834" max="12836" width="10.15625" style="251" customWidth="1"/>
    <col min="12837" max="12837" width="17.83984375" style="251" customWidth="1"/>
    <col min="12838" max="12838" width="13.7890625" style="251" customWidth="1"/>
    <col min="12839" max="12839" width="16.5234375" style="251" customWidth="1"/>
    <col min="12840" max="12840" width="14.89453125" style="251" customWidth="1"/>
    <col min="12841" max="12841" width="20.05078125" style="251" customWidth="1"/>
    <col min="12842" max="12857" width="10.15625" style="251" customWidth="1"/>
    <col min="12858" max="13056" width="9.62890625" style="251"/>
    <col min="13057" max="13057" width="28.68359375" style="251" customWidth="1"/>
    <col min="13058" max="13058" width="10.26171875" style="251" customWidth="1"/>
    <col min="13059" max="13075" width="0" style="251" hidden="1" customWidth="1"/>
    <col min="13076" max="13076" width="39.9453125" style="251" customWidth="1"/>
    <col min="13077" max="13077" width="52.62890625" style="251" customWidth="1"/>
    <col min="13078" max="13078" width="46.83984375" style="251" customWidth="1"/>
    <col min="13079" max="13079" width="20.15625" style="251" customWidth="1"/>
    <col min="13080" max="13080" width="34.89453125" style="251" customWidth="1"/>
    <col min="13081" max="13082" width="14.734375" style="251" customWidth="1"/>
    <col min="13083" max="13083" width="13.9453125" style="251" customWidth="1"/>
    <col min="13084" max="13084" width="13.68359375" style="251" customWidth="1"/>
    <col min="13085" max="13086" width="12.05078125" style="251" customWidth="1"/>
    <col min="13087" max="13087" width="14.89453125" style="251" customWidth="1"/>
    <col min="13088" max="13088" width="21" style="251" customWidth="1"/>
    <col min="13089" max="13089" width="9.05078125" style="251" customWidth="1"/>
    <col min="13090" max="13092" width="10.15625" style="251" customWidth="1"/>
    <col min="13093" max="13093" width="17.83984375" style="251" customWidth="1"/>
    <col min="13094" max="13094" width="13.7890625" style="251" customWidth="1"/>
    <col min="13095" max="13095" width="16.5234375" style="251" customWidth="1"/>
    <col min="13096" max="13096" width="14.89453125" style="251" customWidth="1"/>
    <col min="13097" max="13097" width="20.05078125" style="251" customWidth="1"/>
    <col min="13098" max="13113" width="10.15625" style="251" customWidth="1"/>
    <col min="13114" max="13312" width="9.62890625" style="251"/>
    <col min="13313" max="13313" width="28.68359375" style="251" customWidth="1"/>
    <col min="13314" max="13314" width="10.26171875" style="251" customWidth="1"/>
    <col min="13315" max="13331" width="0" style="251" hidden="1" customWidth="1"/>
    <col min="13332" max="13332" width="39.9453125" style="251" customWidth="1"/>
    <col min="13333" max="13333" width="52.62890625" style="251" customWidth="1"/>
    <col min="13334" max="13334" width="46.83984375" style="251" customWidth="1"/>
    <col min="13335" max="13335" width="20.15625" style="251" customWidth="1"/>
    <col min="13336" max="13336" width="34.89453125" style="251" customWidth="1"/>
    <col min="13337" max="13338" width="14.734375" style="251" customWidth="1"/>
    <col min="13339" max="13339" width="13.9453125" style="251" customWidth="1"/>
    <col min="13340" max="13340" width="13.68359375" style="251" customWidth="1"/>
    <col min="13341" max="13342" width="12.05078125" style="251" customWidth="1"/>
    <col min="13343" max="13343" width="14.89453125" style="251" customWidth="1"/>
    <col min="13344" max="13344" width="21" style="251" customWidth="1"/>
    <col min="13345" max="13345" width="9.05078125" style="251" customWidth="1"/>
    <col min="13346" max="13348" width="10.15625" style="251" customWidth="1"/>
    <col min="13349" max="13349" width="17.83984375" style="251" customWidth="1"/>
    <col min="13350" max="13350" width="13.7890625" style="251" customWidth="1"/>
    <col min="13351" max="13351" width="16.5234375" style="251" customWidth="1"/>
    <col min="13352" max="13352" width="14.89453125" style="251" customWidth="1"/>
    <col min="13353" max="13353" width="20.05078125" style="251" customWidth="1"/>
    <col min="13354" max="13369" width="10.15625" style="251" customWidth="1"/>
    <col min="13370" max="13568" width="9.62890625" style="251"/>
    <col min="13569" max="13569" width="28.68359375" style="251" customWidth="1"/>
    <col min="13570" max="13570" width="10.26171875" style="251" customWidth="1"/>
    <col min="13571" max="13587" width="0" style="251" hidden="1" customWidth="1"/>
    <col min="13588" max="13588" width="39.9453125" style="251" customWidth="1"/>
    <col min="13589" max="13589" width="52.62890625" style="251" customWidth="1"/>
    <col min="13590" max="13590" width="46.83984375" style="251" customWidth="1"/>
    <col min="13591" max="13591" width="20.15625" style="251" customWidth="1"/>
    <col min="13592" max="13592" width="34.89453125" style="251" customWidth="1"/>
    <col min="13593" max="13594" width="14.734375" style="251" customWidth="1"/>
    <col min="13595" max="13595" width="13.9453125" style="251" customWidth="1"/>
    <col min="13596" max="13596" width="13.68359375" style="251" customWidth="1"/>
    <col min="13597" max="13598" width="12.05078125" style="251" customWidth="1"/>
    <col min="13599" max="13599" width="14.89453125" style="251" customWidth="1"/>
    <col min="13600" max="13600" width="21" style="251" customWidth="1"/>
    <col min="13601" max="13601" width="9.05078125" style="251" customWidth="1"/>
    <col min="13602" max="13604" width="10.15625" style="251" customWidth="1"/>
    <col min="13605" max="13605" width="17.83984375" style="251" customWidth="1"/>
    <col min="13606" max="13606" width="13.7890625" style="251" customWidth="1"/>
    <col min="13607" max="13607" width="16.5234375" style="251" customWidth="1"/>
    <col min="13608" max="13608" width="14.89453125" style="251" customWidth="1"/>
    <col min="13609" max="13609" width="20.05078125" style="251" customWidth="1"/>
    <col min="13610" max="13625" width="10.15625" style="251" customWidth="1"/>
    <col min="13626" max="13824" width="9.62890625" style="251"/>
    <col min="13825" max="13825" width="28.68359375" style="251" customWidth="1"/>
    <col min="13826" max="13826" width="10.26171875" style="251" customWidth="1"/>
    <col min="13827" max="13843" width="0" style="251" hidden="1" customWidth="1"/>
    <col min="13844" max="13844" width="39.9453125" style="251" customWidth="1"/>
    <col min="13845" max="13845" width="52.62890625" style="251" customWidth="1"/>
    <col min="13846" max="13846" width="46.83984375" style="251" customWidth="1"/>
    <col min="13847" max="13847" width="20.15625" style="251" customWidth="1"/>
    <col min="13848" max="13848" width="34.89453125" style="251" customWidth="1"/>
    <col min="13849" max="13850" width="14.734375" style="251" customWidth="1"/>
    <col min="13851" max="13851" width="13.9453125" style="251" customWidth="1"/>
    <col min="13852" max="13852" width="13.68359375" style="251" customWidth="1"/>
    <col min="13853" max="13854" width="12.05078125" style="251" customWidth="1"/>
    <col min="13855" max="13855" width="14.89453125" style="251" customWidth="1"/>
    <col min="13856" max="13856" width="21" style="251" customWidth="1"/>
    <col min="13857" max="13857" width="9.05078125" style="251" customWidth="1"/>
    <col min="13858" max="13860" width="10.15625" style="251" customWidth="1"/>
    <col min="13861" max="13861" width="17.83984375" style="251" customWidth="1"/>
    <col min="13862" max="13862" width="13.7890625" style="251" customWidth="1"/>
    <col min="13863" max="13863" width="16.5234375" style="251" customWidth="1"/>
    <col min="13864" max="13864" width="14.89453125" style="251" customWidth="1"/>
    <col min="13865" max="13865" width="20.05078125" style="251" customWidth="1"/>
    <col min="13866" max="13881" width="10.15625" style="251" customWidth="1"/>
    <col min="13882" max="14080" width="9.62890625" style="251"/>
    <col min="14081" max="14081" width="28.68359375" style="251" customWidth="1"/>
    <col min="14082" max="14082" width="10.26171875" style="251" customWidth="1"/>
    <col min="14083" max="14099" width="0" style="251" hidden="1" customWidth="1"/>
    <col min="14100" max="14100" width="39.9453125" style="251" customWidth="1"/>
    <col min="14101" max="14101" width="52.62890625" style="251" customWidth="1"/>
    <col min="14102" max="14102" width="46.83984375" style="251" customWidth="1"/>
    <col min="14103" max="14103" width="20.15625" style="251" customWidth="1"/>
    <col min="14104" max="14104" width="34.89453125" style="251" customWidth="1"/>
    <col min="14105" max="14106" width="14.734375" style="251" customWidth="1"/>
    <col min="14107" max="14107" width="13.9453125" style="251" customWidth="1"/>
    <col min="14108" max="14108" width="13.68359375" style="251" customWidth="1"/>
    <col min="14109" max="14110" width="12.05078125" style="251" customWidth="1"/>
    <col min="14111" max="14111" width="14.89453125" style="251" customWidth="1"/>
    <col min="14112" max="14112" width="21" style="251" customWidth="1"/>
    <col min="14113" max="14113" width="9.05078125" style="251" customWidth="1"/>
    <col min="14114" max="14116" width="10.15625" style="251" customWidth="1"/>
    <col min="14117" max="14117" width="17.83984375" style="251" customWidth="1"/>
    <col min="14118" max="14118" width="13.7890625" style="251" customWidth="1"/>
    <col min="14119" max="14119" width="16.5234375" style="251" customWidth="1"/>
    <col min="14120" max="14120" width="14.89453125" style="251" customWidth="1"/>
    <col min="14121" max="14121" width="20.05078125" style="251" customWidth="1"/>
    <col min="14122" max="14137" width="10.15625" style="251" customWidth="1"/>
    <col min="14138" max="14336" width="9.62890625" style="251"/>
    <col min="14337" max="14337" width="28.68359375" style="251" customWidth="1"/>
    <col min="14338" max="14338" width="10.26171875" style="251" customWidth="1"/>
    <col min="14339" max="14355" width="0" style="251" hidden="1" customWidth="1"/>
    <col min="14356" max="14356" width="39.9453125" style="251" customWidth="1"/>
    <col min="14357" max="14357" width="52.62890625" style="251" customWidth="1"/>
    <col min="14358" max="14358" width="46.83984375" style="251" customWidth="1"/>
    <col min="14359" max="14359" width="20.15625" style="251" customWidth="1"/>
    <col min="14360" max="14360" width="34.89453125" style="251" customWidth="1"/>
    <col min="14361" max="14362" width="14.734375" style="251" customWidth="1"/>
    <col min="14363" max="14363" width="13.9453125" style="251" customWidth="1"/>
    <col min="14364" max="14364" width="13.68359375" style="251" customWidth="1"/>
    <col min="14365" max="14366" width="12.05078125" style="251" customWidth="1"/>
    <col min="14367" max="14367" width="14.89453125" style="251" customWidth="1"/>
    <col min="14368" max="14368" width="21" style="251" customWidth="1"/>
    <col min="14369" max="14369" width="9.05078125" style="251" customWidth="1"/>
    <col min="14370" max="14372" width="10.15625" style="251" customWidth="1"/>
    <col min="14373" max="14373" width="17.83984375" style="251" customWidth="1"/>
    <col min="14374" max="14374" width="13.7890625" style="251" customWidth="1"/>
    <col min="14375" max="14375" width="16.5234375" style="251" customWidth="1"/>
    <col min="14376" max="14376" width="14.89453125" style="251" customWidth="1"/>
    <col min="14377" max="14377" width="20.05078125" style="251" customWidth="1"/>
    <col min="14378" max="14393" width="10.15625" style="251" customWidth="1"/>
    <col min="14394" max="14592" width="9.62890625" style="251"/>
    <col min="14593" max="14593" width="28.68359375" style="251" customWidth="1"/>
    <col min="14594" max="14594" width="10.26171875" style="251" customWidth="1"/>
    <col min="14595" max="14611" width="0" style="251" hidden="1" customWidth="1"/>
    <col min="14612" max="14612" width="39.9453125" style="251" customWidth="1"/>
    <col min="14613" max="14613" width="52.62890625" style="251" customWidth="1"/>
    <col min="14614" max="14614" width="46.83984375" style="251" customWidth="1"/>
    <col min="14615" max="14615" width="20.15625" style="251" customWidth="1"/>
    <col min="14616" max="14616" width="34.89453125" style="251" customWidth="1"/>
    <col min="14617" max="14618" width="14.734375" style="251" customWidth="1"/>
    <col min="14619" max="14619" width="13.9453125" style="251" customWidth="1"/>
    <col min="14620" max="14620" width="13.68359375" style="251" customWidth="1"/>
    <col min="14621" max="14622" width="12.05078125" style="251" customWidth="1"/>
    <col min="14623" max="14623" width="14.89453125" style="251" customWidth="1"/>
    <col min="14624" max="14624" width="21" style="251" customWidth="1"/>
    <col min="14625" max="14625" width="9.05078125" style="251" customWidth="1"/>
    <col min="14626" max="14628" width="10.15625" style="251" customWidth="1"/>
    <col min="14629" max="14629" width="17.83984375" style="251" customWidth="1"/>
    <col min="14630" max="14630" width="13.7890625" style="251" customWidth="1"/>
    <col min="14631" max="14631" width="16.5234375" style="251" customWidth="1"/>
    <col min="14632" max="14632" width="14.89453125" style="251" customWidth="1"/>
    <col min="14633" max="14633" width="20.05078125" style="251" customWidth="1"/>
    <col min="14634" max="14649" width="10.15625" style="251" customWidth="1"/>
    <col min="14650" max="14848" width="9.62890625" style="251"/>
    <col min="14849" max="14849" width="28.68359375" style="251" customWidth="1"/>
    <col min="14850" max="14850" width="10.26171875" style="251" customWidth="1"/>
    <col min="14851" max="14867" width="0" style="251" hidden="1" customWidth="1"/>
    <col min="14868" max="14868" width="39.9453125" style="251" customWidth="1"/>
    <col min="14869" max="14869" width="52.62890625" style="251" customWidth="1"/>
    <col min="14870" max="14870" width="46.83984375" style="251" customWidth="1"/>
    <col min="14871" max="14871" width="20.15625" style="251" customWidth="1"/>
    <col min="14872" max="14872" width="34.89453125" style="251" customWidth="1"/>
    <col min="14873" max="14874" width="14.734375" style="251" customWidth="1"/>
    <col min="14875" max="14875" width="13.9453125" style="251" customWidth="1"/>
    <col min="14876" max="14876" width="13.68359375" style="251" customWidth="1"/>
    <col min="14877" max="14878" width="12.05078125" style="251" customWidth="1"/>
    <col min="14879" max="14879" width="14.89453125" style="251" customWidth="1"/>
    <col min="14880" max="14880" width="21" style="251" customWidth="1"/>
    <col min="14881" max="14881" width="9.05078125" style="251" customWidth="1"/>
    <col min="14882" max="14884" width="10.15625" style="251" customWidth="1"/>
    <col min="14885" max="14885" width="17.83984375" style="251" customWidth="1"/>
    <col min="14886" max="14886" width="13.7890625" style="251" customWidth="1"/>
    <col min="14887" max="14887" width="16.5234375" style="251" customWidth="1"/>
    <col min="14888" max="14888" width="14.89453125" style="251" customWidth="1"/>
    <col min="14889" max="14889" width="20.05078125" style="251" customWidth="1"/>
    <col min="14890" max="14905" width="10.15625" style="251" customWidth="1"/>
    <col min="14906" max="15104" width="9.62890625" style="251"/>
    <col min="15105" max="15105" width="28.68359375" style="251" customWidth="1"/>
    <col min="15106" max="15106" width="10.26171875" style="251" customWidth="1"/>
    <col min="15107" max="15123" width="0" style="251" hidden="1" customWidth="1"/>
    <col min="15124" max="15124" width="39.9453125" style="251" customWidth="1"/>
    <col min="15125" max="15125" width="52.62890625" style="251" customWidth="1"/>
    <col min="15126" max="15126" width="46.83984375" style="251" customWidth="1"/>
    <col min="15127" max="15127" width="20.15625" style="251" customWidth="1"/>
    <col min="15128" max="15128" width="34.89453125" style="251" customWidth="1"/>
    <col min="15129" max="15130" width="14.734375" style="251" customWidth="1"/>
    <col min="15131" max="15131" width="13.9453125" style="251" customWidth="1"/>
    <col min="15132" max="15132" width="13.68359375" style="251" customWidth="1"/>
    <col min="15133" max="15134" width="12.05078125" style="251" customWidth="1"/>
    <col min="15135" max="15135" width="14.89453125" style="251" customWidth="1"/>
    <col min="15136" max="15136" width="21" style="251" customWidth="1"/>
    <col min="15137" max="15137" width="9.05078125" style="251" customWidth="1"/>
    <col min="15138" max="15140" width="10.15625" style="251" customWidth="1"/>
    <col min="15141" max="15141" width="17.83984375" style="251" customWidth="1"/>
    <col min="15142" max="15142" width="13.7890625" style="251" customWidth="1"/>
    <col min="15143" max="15143" width="16.5234375" style="251" customWidth="1"/>
    <col min="15144" max="15144" width="14.89453125" style="251" customWidth="1"/>
    <col min="15145" max="15145" width="20.05078125" style="251" customWidth="1"/>
    <col min="15146" max="15161" width="10.15625" style="251" customWidth="1"/>
    <col min="15162" max="15360" width="9.62890625" style="251"/>
    <col min="15361" max="15361" width="28.68359375" style="251" customWidth="1"/>
    <col min="15362" max="15362" width="10.26171875" style="251" customWidth="1"/>
    <col min="15363" max="15379" width="0" style="251" hidden="1" customWidth="1"/>
    <col min="15380" max="15380" width="39.9453125" style="251" customWidth="1"/>
    <col min="15381" max="15381" width="52.62890625" style="251" customWidth="1"/>
    <col min="15382" max="15382" width="46.83984375" style="251" customWidth="1"/>
    <col min="15383" max="15383" width="20.15625" style="251" customWidth="1"/>
    <col min="15384" max="15384" width="34.89453125" style="251" customWidth="1"/>
    <col min="15385" max="15386" width="14.734375" style="251" customWidth="1"/>
    <col min="15387" max="15387" width="13.9453125" style="251" customWidth="1"/>
    <col min="15388" max="15388" width="13.68359375" style="251" customWidth="1"/>
    <col min="15389" max="15390" width="12.05078125" style="251" customWidth="1"/>
    <col min="15391" max="15391" width="14.89453125" style="251" customWidth="1"/>
    <col min="15392" max="15392" width="21" style="251" customWidth="1"/>
    <col min="15393" max="15393" width="9.05078125" style="251" customWidth="1"/>
    <col min="15394" max="15396" width="10.15625" style="251" customWidth="1"/>
    <col min="15397" max="15397" width="17.83984375" style="251" customWidth="1"/>
    <col min="15398" max="15398" width="13.7890625" style="251" customWidth="1"/>
    <col min="15399" max="15399" width="16.5234375" style="251" customWidth="1"/>
    <col min="15400" max="15400" width="14.89453125" style="251" customWidth="1"/>
    <col min="15401" max="15401" width="20.05078125" style="251" customWidth="1"/>
    <col min="15402" max="15417" width="10.15625" style="251" customWidth="1"/>
    <col min="15418" max="15616" width="9.62890625" style="251"/>
    <col min="15617" max="15617" width="28.68359375" style="251" customWidth="1"/>
    <col min="15618" max="15618" width="10.26171875" style="251" customWidth="1"/>
    <col min="15619" max="15635" width="0" style="251" hidden="1" customWidth="1"/>
    <col min="15636" max="15636" width="39.9453125" style="251" customWidth="1"/>
    <col min="15637" max="15637" width="52.62890625" style="251" customWidth="1"/>
    <col min="15638" max="15638" width="46.83984375" style="251" customWidth="1"/>
    <col min="15639" max="15639" width="20.15625" style="251" customWidth="1"/>
    <col min="15640" max="15640" width="34.89453125" style="251" customWidth="1"/>
    <col min="15641" max="15642" width="14.734375" style="251" customWidth="1"/>
    <col min="15643" max="15643" width="13.9453125" style="251" customWidth="1"/>
    <col min="15644" max="15644" width="13.68359375" style="251" customWidth="1"/>
    <col min="15645" max="15646" width="12.05078125" style="251" customWidth="1"/>
    <col min="15647" max="15647" width="14.89453125" style="251" customWidth="1"/>
    <col min="15648" max="15648" width="21" style="251" customWidth="1"/>
    <col min="15649" max="15649" width="9.05078125" style="251" customWidth="1"/>
    <col min="15650" max="15652" width="10.15625" style="251" customWidth="1"/>
    <col min="15653" max="15653" width="17.83984375" style="251" customWidth="1"/>
    <col min="15654" max="15654" width="13.7890625" style="251" customWidth="1"/>
    <col min="15655" max="15655" width="16.5234375" style="251" customWidth="1"/>
    <col min="15656" max="15656" width="14.89453125" style="251" customWidth="1"/>
    <col min="15657" max="15657" width="20.05078125" style="251" customWidth="1"/>
    <col min="15658" max="15673" width="10.15625" style="251" customWidth="1"/>
    <col min="15674" max="15872" width="9.62890625" style="251"/>
    <col min="15873" max="15873" width="28.68359375" style="251" customWidth="1"/>
    <col min="15874" max="15874" width="10.26171875" style="251" customWidth="1"/>
    <col min="15875" max="15891" width="0" style="251" hidden="1" customWidth="1"/>
    <col min="15892" max="15892" width="39.9453125" style="251" customWidth="1"/>
    <col min="15893" max="15893" width="52.62890625" style="251" customWidth="1"/>
    <col min="15894" max="15894" width="46.83984375" style="251" customWidth="1"/>
    <col min="15895" max="15895" width="20.15625" style="251" customWidth="1"/>
    <col min="15896" max="15896" width="34.89453125" style="251" customWidth="1"/>
    <col min="15897" max="15898" width="14.734375" style="251" customWidth="1"/>
    <col min="15899" max="15899" width="13.9453125" style="251" customWidth="1"/>
    <col min="15900" max="15900" width="13.68359375" style="251" customWidth="1"/>
    <col min="15901" max="15902" width="12.05078125" style="251" customWidth="1"/>
    <col min="15903" max="15903" width="14.89453125" style="251" customWidth="1"/>
    <col min="15904" max="15904" width="21" style="251" customWidth="1"/>
    <col min="15905" max="15905" width="9.05078125" style="251" customWidth="1"/>
    <col min="15906" max="15908" width="10.15625" style="251" customWidth="1"/>
    <col min="15909" max="15909" width="17.83984375" style="251" customWidth="1"/>
    <col min="15910" max="15910" width="13.7890625" style="251" customWidth="1"/>
    <col min="15911" max="15911" width="16.5234375" style="251" customWidth="1"/>
    <col min="15912" max="15912" width="14.89453125" style="251" customWidth="1"/>
    <col min="15913" max="15913" width="20.05078125" style="251" customWidth="1"/>
    <col min="15914" max="15929" width="10.15625" style="251" customWidth="1"/>
    <col min="15930" max="16128" width="9.62890625" style="251"/>
    <col min="16129" max="16129" width="28.68359375" style="251" customWidth="1"/>
    <col min="16130" max="16130" width="10.26171875" style="251" customWidth="1"/>
    <col min="16131" max="16147" width="0" style="251" hidden="1" customWidth="1"/>
    <col min="16148" max="16148" width="39.9453125" style="251" customWidth="1"/>
    <col min="16149" max="16149" width="52.62890625" style="251" customWidth="1"/>
    <col min="16150" max="16150" width="46.83984375" style="251" customWidth="1"/>
    <col min="16151" max="16151" width="20.15625" style="251" customWidth="1"/>
    <col min="16152" max="16152" width="34.89453125" style="251" customWidth="1"/>
    <col min="16153" max="16154" width="14.734375" style="251" customWidth="1"/>
    <col min="16155" max="16155" width="13.9453125" style="251" customWidth="1"/>
    <col min="16156" max="16156" width="13.68359375" style="251" customWidth="1"/>
    <col min="16157" max="16158" width="12.05078125" style="251" customWidth="1"/>
    <col min="16159" max="16159" width="14.89453125" style="251" customWidth="1"/>
    <col min="16160" max="16160" width="21" style="251" customWidth="1"/>
    <col min="16161" max="16161" width="9.05078125" style="251" customWidth="1"/>
    <col min="16162" max="16164" width="10.15625" style="251" customWidth="1"/>
    <col min="16165" max="16165" width="17.83984375" style="251" customWidth="1"/>
    <col min="16166" max="16166" width="13.7890625" style="251" customWidth="1"/>
    <col min="16167" max="16167" width="16.5234375" style="251" customWidth="1"/>
    <col min="16168" max="16168" width="14.89453125" style="251" customWidth="1"/>
    <col min="16169" max="16169" width="20.05078125" style="251" customWidth="1"/>
    <col min="16170" max="16185" width="10.15625" style="251" customWidth="1"/>
    <col min="16186" max="16384" width="9.62890625" style="251"/>
  </cols>
  <sheetData>
    <row r="1" spans="1:57" ht="6.75" customHeight="1" x14ac:dyDescent="0.4"/>
    <row r="2" spans="1:57" ht="45" customHeight="1" x14ac:dyDescent="1.1499999999999999">
      <c r="B2" s="1258" t="s">
        <v>155</v>
      </c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8"/>
      <c r="Z2" s="1258"/>
      <c r="AA2" s="1258"/>
      <c r="AB2" s="1258"/>
      <c r="AC2" s="1258"/>
      <c r="AD2" s="1258"/>
      <c r="AE2" s="1258"/>
      <c r="AF2" s="1258"/>
      <c r="AG2" s="1258"/>
      <c r="AH2" s="1258"/>
      <c r="AI2" s="1258"/>
      <c r="AJ2" s="1258"/>
      <c r="AK2" s="1258"/>
      <c r="AL2" s="1258"/>
      <c r="AM2" s="1258"/>
      <c r="AN2" s="1258"/>
      <c r="AO2" s="1258"/>
      <c r="AP2" s="1258"/>
      <c r="AQ2" s="1258"/>
      <c r="AR2" s="1258"/>
      <c r="AS2" s="1258"/>
      <c r="AT2" s="1258"/>
      <c r="AU2" s="1258"/>
      <c r="AV2" s="1258"/>
      <c r="AW2" s="1258"/>
      <c r="AX2" s="1258"/>
      <c r="AY2" s="1258"/>
      <c r="AZ2" s="1258"/>
      <c r="BA2" s="1258"/>
    </row>
    <row r="3" spans="1:57" ht="15.75" customHeight="1" x14ac:dyDescent="0.4"/>
    <row r="4" spans="1:57" ht="56.25" customHeight="1" x14ac:dyDescent="1.6">
      <c r="B4" s="1259" t="s">
        <v>1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0"/>
      <c r="AI4" s="1260"/>
      <c r="AJ4" s="1260"/>
      <c r="AK4" s="1260"/>
      <c r="AL4" s="1260"/>
      <c r="AM4" s="1260"/>
      <c r="AN4" s="1260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</row>
    <row r="5" spans="1:57" ht="42.75" customHeight="1" x14ac:dyDescent="1.6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8"/>
      <c r="V5" s="258"/>
      <c r="W5" s="1261" t="s">
        <v>156</v>
      </c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262"/>
      <c r="AJ5" s="1262"/>
      <c r="AK5" s="1262"/>
      <c r="AL5" s="1262"/>
      <c r="AM5" s="1262"/>
      <c r="AN5" s="1262"/>
      <c r="AO5" s="1262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7" ht="65.25" customHeight="1" x14ac:dyDescent="1.05">
      <c r="T6" s="1244"/>
      <c r="U6" s="1244"/>
      <c r="V6" s="259"/>
      <c r="W6" s="963" t="s">
        <v>157</v>
      </c>
      <c r="X6" s="1262"/>
      <c r="Y6" s="1262"/>
      <c r="Z6" s="1262"/>
      <c r="AA6" s="1262"/>
      <c r="AB6" s="1262"/>
      <c r="AC6" s="1262"/>
      <c r="AD6" s="1262"/>
      <c r="AE6" s="1262"/>
      <c r="AF6" s="1262"/>
      <c r="AG6" s="1262"/>
      <c r="AH6" s="1262"/>
      <c r="AI6" s="1262"/>
      <c r="AJ6" s="1262"/>
      <c r="AK6" s="1262"/>
      <c r="AL6" s="1262"/>
      <c r="AM6" s="1262"/>
      <c r="AN6" s="1262"/>
      <c r="AO6" s="1262"/>
      <c r="AP6" s="260"/>
      <c r="AQ6" s="13"/>
      <c r="AR6" s="14"/>
      <c r="AS6" s="260"/>
      <c r="AT6" s="260"/>
      <c r="AU6" s="260"/>
      <c r="AV6" s="15" t="s">
        <v>4</v>
      </c>
      <c r="AW6" s="16"/>
      <c r="AX6" s="16"/>
      <c r="AY6" s="16"/>
      <c r="AZ6" s="16"/>
      <c r="BA6" s="945" t="s">
        <v>5</v>
      </c>
      <c r="BB6" s="1263"/>
      <c r="BC6" s="1263"/>
      <c r="BD6" s="1263"/>
      <c r="BE6" s="1263"/>
    </row>
    <row r="7" spans="1:57" ht="78" customHeight="1" x14ac:dyDescent="1.45">
      <c r="T7" s="1244" t="s">
        <v>6</v>
      </c>
      <c r="U7" s="1244"/>
      <c r="V7" s="259"/>
      <c r="W7" s="1301" t="s">
        <v>7</v>
      </c>
      <c r="X7" s="1302"/>
      <c r="Y7" s="1302"/>
      <c r="Z7" s="1302"/>
      <c r="AA7" s="1302"/>
      <c r="AB7" s="1302"/>
      <c r="AC7" s="261" t="s">
        <v>8</v>
      </c>
      <c r="AD7" s="262"/>
      <c r="AE7" s="1247" t="s">
        <v>158</v>
      </c>
      <c r="AF7" s="1248"/>
      <c r="AG7" s="1248"/>
      <c r="AH7" s="1248"/>
      <c r="AI7" s="1248"/>
      <c r="AJ7" s="1248"/>
      <c r="AK7" s="1248"/>
      <c r="AL7" s="1248"/>
      <c r="AM7" s="1248"/>
      <c r="AN7" s="1248"/>
      <c r="AO7" s="1248"/>
      <c r="AP7" s="1248"/>
      <c r="AQ7" s="1248"/>
      <c r="AR7" s="1248"/>
      <c r="AS7" s="1248"/>
      <c r="AT7" s="1248"/>
      <c r="AU7" s="19"/>
      <c r="AV7" s="20" t="s">
        <v>10</v>
      </c>
      <c r="AW7" s="16"/>
      <c r="AX7" s="16"/>
      <c r="AY7" s="16"/>
      <c r="AZ7" s="16"/>
      <c r="BA7" s="1249" t="s">
        <v>11</v>
      </c>
      <c r="BB7" s="1249"/>
      <c r="BC7" s="1249"/>
      <c r="BD7" s="1249"/>
      <c r="BE7" s="1250"/>
    </row>
    <row r="8" spans="1:57" ht="72" customHeight="1" x14ac:dyDescent="1.05">
      <c r="T8" s="954" t="s">
        <v>12</v>
      </c>
      <c r="U8" s="955"/>
      <c r="V8" s="955"/>
      <c r="W8" s="1303" t="s">
        <v>207</v>
      </c>
      <c r="X8" s="1304"/>
      <c r="Y8" s="1304"/>
      <c r="Z8" s="1304"/>
      <c r="AA8" s="1304"/>
      <c r="AB8" s="1304"/>
      <c r="AC8" s="261" t="s">
        <v>8</v>
      </c>
      <c r="AD8" s="263"/>
      <c r="AE8" s="1254" t="s">
        <v>160</v>
      </c>
      <c r="AF8" s="1255"/>
      <c r="AG8" s="1255"/>
      <c r="AH8" s="1255"/>
      <c r="AI8" s="1255"/>
      <c r="AJ8" s="1255"/>
      <c r="AK8" s="1255"/>
      <c r="AL8" s="1255"/>
      <c r="AM8" s="1255"/>
      <c r="AN8" s="1255"/>
      <c r="AO8" s="1255"/>
      <c r="AP8" s="1255"/>
      <c r="AQ8" s="1255"/>
      <c r="AR8" s="1255"/>
      <c r="AS8" s="1255"/>
      <c r="AT8" s="1255"/>
      <c r="AU8" s="19"/>
      <c r="AV8" s="20" t="s">
        <v>15</v>
      </c>
      <c r="AW8" s="16"/>
      <c r="AX8" s="16"/>
      <c r="AY8" s="16"/>
      <c r="AZ8" s="16"/>
      <c r="BA8" s="1249" t="s">
        <v>16</v>
      </c>
      <c r="BB8" s="1257"/>
      <c r="BC8" s="1257"/>
      <c r="BD8" s="1257"/>
      <c r="BE8" s="1257"/>
    </row>
    <row r="9" spans="1:57" ht="64" customHeight="1" x14ac:dyDescent="0.4">
      <c r="W9" s="1253"/>
      <c r="X9" s="1253"/>
      <c r="Y9" s="1253"/>
      <c r="Z9" s="1253"/>
      <c r="AA9" s="1253"/>
      <c r="AB9" s="1253"/>
      <c r="AE9" s="1256"/>
      <c r="AF9" s="1256"/>
      <c r="AG9" s="1256"/>
      <c r="AH9" s="1256"/>
      <c r="AI9" s="1256"/>
      <c r="AJ9" s="1256"/>
      <c r="AK9" s="1256"/>
      <c r="AL9" s="1256"/>
      <c r="AM9" s="1256"/>
      <c r="AN9" s="1256"/>
      <c r="AO9" s="1256"/>
      <c r="AP9" s="1256"/>
      <c r="AQ9" s="1256"/>
      <c r="AR9" s="1256"/>
      <c r="AS9" s="1256"/>
      <c r="AT9" s="1256"/>
      <c r="AU9" s="23"/>
      <c r="AV9" s="23"/>
      <c r="AW9" s="16"/>
      <c r="AX9" s="16"/>
      <c r="AY9" s="16"/>
      <c r="AZ9" s="16"/>
      <c r="BA9" s="16"/>
      <c r="BB9" s="24"/>
      <c r="BC9" s="24"/>
      <c r="BD9" s="24"/>
      <c r="BE9" s="24"/>
    </row>
    <row r="10" spans="1:57" ht="108" customHeight="1" x14ac:dyDescent="1.45">
      <c r="A10" s="1237" t="s">
        <v>17</v>
      </c>
      <c r="B10" s="1237"/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99" t="s">
        <v>18</v>
      </c>
      <c r="X10" s="1300"/>
      <c r="Y10" s="1300"/>
      <c r="Z10" s="1300"/>
      <c r="AA10" s="1300"/>
      <c r="AB10" s="1300"/>
      <c r="AC10" s="261" t="s">
        <v>8</v>
      </c>
      <c r="AE10" s="264" t="s">
        <v>19</v>
      </c>
      <c r="AF10" s="264"/>
      <c r="AG10" s="265"/>
      <c r="AH10" s="265"/>
      <c r="AI10" s="265"/>
      <c r="AJ10" s="265"/>
      <c r="AK10" s="265"/>
      <c r="AL10" s="265"/>
      <c r="AM10" s="265"/>
      <c r="AN10" s="266"/>
      <c r="AO10" s="266"/>
      <c r="AP10" s="266"/>
      <c r="AQ10" s="29"/>
      <c r="AR10" s="267"/>
      <c r="AS10" s="268"/>
      <c r="AT10" s="19"/>
      <c r="AU10" s="19"/>
      <c r="AV10" s="20" t="s">
        <v>20</v>
      </c>
      <c r="AW10" s="16"/>
      <c r="AX10" s="16"/>
      <c r="AY10" s="16"/>
      <c r="AZ10" s="16"/>
      <c r="BA10" s="965" t="s">
        <v>21</v>
      </c>
      <c r="BB10" s="1240"/>
      <c r="BC10" s="1240"/>
      <c r="BD10" s="1240"/>
      <c r="BE10" s="1240"/>
    </row>
    <row r="11" spans="1:57" ht="81" customHeight="1" x14ac:dyDescent="1.45">
      <c r="T11" s="1241" t="s">
        <v>22</v>
      </c>
      <c r="U11" s="1241"/>
      <c r="V11" s="1241"/>
      <c r="W11" s="1299" t="s">
        <v>23</v>
      </c>
      <c r="X11" s="1300"/>
      <c r="Y11" s="1300"/>
      <c r="Z11" s="1300"/>
      <c r="AA11" s="269"/>
      <c r="AB11" s="269"/>
      <c r="AC11" s="261" t="s">
        <v>8</v>
      </c>
      <c r="AD11" s="270"/>
      <c r="AE11" s="1242" t="s">
        <v>24</v>
      </c>
      <c r="AF11" s="1243"/>
      <c r="AG11" s="1243"/>
      <c r="AH11" s="1243"/>
      <c r="AI11" s="1243"/>
      <c r="AJ11" s="1243"/>
      <c r="AK11" s="1243"/>
      <c r="AL11" s="1243"/>
      <c r="AM11" s="1243"/>
      <c r="AN11" s="1243"/>
      <c r="AO11" s="1243"/>
      <c r="AP11" s="1243"/>
      <c r="AQ11" s="1243"/>
      <c r="AR11" s="1243"/>
      <c r="AS11" s="1243"/>
      <c r="AT11" s="1243"/>
      <c r="AU11" s="28"/>
      <c r="AV11" s="29"/>
      <c r="AW11" s="29"/>
      <c r="AX11" s="29"/>
      <c r="AY11" s="29"/>
      <c r="AZ11" s="29"/>
      <c r="BA11" s="29"/>
    </row>
    <row r="12" spans="1:57" ht="82" customHeight="1" thickBot="1" x14ac:dyDescent="0.55000000000000004">
      <c r="U12" s="271"/>
      <c r="V12" s="271"/>
      <c r="W12" s="272"/>
      <c r="AA12" s="273"/>
      <c r="AB12" s="256"/>
      <c r="AC12" s="256"/>
      <c r="AM12" s="251"/>
      <c r="AN12" s="1"/>
      <c r="AO12" s="1"/>
    </row>
    <row r="13" spans="1:57" s="274" customFormat="1" ht="94.5" customHeight="1" thickBot="1" x14ac:dyDescent="0.6">
      <c r="B13" s="1214" t="s">
        <v>25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1217" t="s">
        <v>26</v>
      </c>
      <c r="U13" s="1217"/>
      <c r="V13" s="918"/>
      <c r="W13" s="1220" t="s">
        <v>27</v>
      </c>
      <c r="X13" s="1221"/>
      <c r="Y13" s="1221"/>
      <c r="Z13" s="1221"/>
      <c r="AA13" s="1221"/>
      <c r="AB13" s="1221"/>
      <c r="AC13" s="1221"/>
      <c r="AD13" s="1221"/>
      <c r="AE13" s="1226" t="s">
        <v>28</v>
      </c>
      <c r="AF13" s="1227"/>
      <c r="AG13" s="1232" t="s">
        <v>29</v>
      </c>
      <c r="AH13" s="1232"/>
      <c r="AI13" s="1232"/>
      <c r="AJ13" s="1232"/>
      <c r="AK13" s="1232"/>
      <c r="AL13" s="1232"/>
      <c r="AM13" s="1232"/>
      <c r="AN13" s="1232"/>
      <c r="AO13" s="1234" t="s">
        <v>30</v>
      </c>
      <c r="AP13" s="1182" t="s">
        <v>31</v>
      </c>
      <c r="AQ13" s="1183"/>
      <c r="AR13" s="1183"/>
      <c r="AS13" s="1183"/>
      <c r="AT13" s="1183"/>
      <c r="AU13" s="1183"/>
      <c r="AV13" s="1183"/>
      <c r="AW13" s="1184"/>
      <c r="AX13" s="1191" t="s">
        <v>32</v>
      </c>
      <c r="AY13" s="1192"/>
      <c r="AZ13" s="1192"/>
      <c r="BA13" s="1192"/>
      <c r="BB13" s="1192"/>
      <c r="BC13" s="1192"/>
      <c r="BD13" s="1192"/>
      <c r="BE13" s="1193"/>
    </row>
    <row r="14" spans="1:57" s="274" customFormat="1" ht="48" customHeight="1" thickBot="1" x14ac:dyDescent="0.6">
      <c r="B14" s="121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1218"/>
      <c r="U14" s="1218"/>
      <c r="V14" s="920"/>
      <c r="W14" s="1222"/>
      <c r="X14" s="1223"/>
      <c r="Y14" s="1223"/>
      <c r="Z14" s="1223"/>
      <c r="AA14" s="1223"/>
      <c r="AB14" s="1223"/>
      <c r="AC14" s="1223"/>
      <c r="AD14" s="1223"/>
      <c r="AE14" s="1228"/>
      <c r="AF14" s="1229"/>
      <c r="AG14" s="1023"/>
      <c r="AH14" s="1023"/>
      <c r="AI14" s="1023"/>
      <c r="AJ14" s="1023"/>
      <c r="AK14" s="1023"/>
      <c r="AL14" s="1023"/>
      <c r="AM14" s="1023"/>
      <c r="AN14" s="1023"/>
      <c r="AO14" s="1235"/>
      <c r="AP14" s="1185"/>
      <c r="AQ14" s="1186"/>
      <c r="AR14" s="1186"/>
      <c r="AS14" s="1186"/>
      <c r="AT14" s="1186"/>
      <c r="AU14" s="1186"/>
      <c r="AV14" s="1186"/>
      <c r="AW14" s="1187"/>
      <c r="AX14" s="1194" t="s">
        <v>161</v>
      </c>
      <c r="AY14" s="1195"/>
      <c r="AZ14" s="1195"/>
      <c r="BA14" s="1195"/>
      <c r="BB14" s="1195"/>
      <c r="BC14" s="1195"/>
      <c r="BD14" s="1195"/>
      <c r="BE14" s="1196"/>
    </row>
    <row r="15" spans="1:57" s="274" customFormat="1" ht="45" customHeight="1" thickBot="1" x14ac:dyDescent="1.5">
      <c r="B15" s="121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1218"/>
      <c r="U15" s="1218"/>
      <c r="V15" s="920"/>
      <c r="W15" s="1222"/>
      <c r="X15" s="1223"/>
      <c r="Y15" s="1223"/>
      <c r="Z15" s="1223"/>
      <c r="AA15" s="1223"/>
      <c r="AB15" s="1223"/>
      <c r="AC15" s="1223"/>
      <c r="AD15" s="1223"/>
      <c r="AE15" s="1230"/>
      <c r="AF15" s="1231"/>
      <c r="AG15" s="1233"/>
      <c r="AH15" s="1233"/>
      <c r="AI15" s="1233"/>
      <c r="AJ15" s="1233"/>
      <c r="AK15" s="1233"/>
      <c r="AL15" s="1233"/>
      <c r="AM15" s="1233"/>
      <c r="AN15" s="1233"/>
      <c r="AO15" s="1235"/>
      <c r="AP15" s="1188"/>
      <c r="AQ15" s="1189"/>
      <c r="AR15" s="1189"/>
      <c r="AS15" s="1189"/>
      <c r="AT15" s="1189"/>
      <c r="AU15" s="1189"/>
      <c r="AV15" s="1189"/>
      <c r="AW15" s="1190"/>
      <c r="AX15" s="1197" t="s">
        <v>208</v>
      </c>
      <c r="AY15" s="1198"/>
      <c r="AZ15" s="1198"/>
      <c r="BA15" s="1198"/>
      <c r="BB15" s="1198"/>
      <c r="BC15" s="1198"/>
      <c r="BD15" s="1198"/>
      <c r="BE15" s="1199"/>
    </row>
    <row r="16" spans="1:57" s="274" customFormat="1" ht="30" customHeight="1" x14ac:dyDescent="0.95">
      <c r="B16" s="121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1218"/>
      <c r="U16" s="1218"/>
      <c r="V16" s="920"/>
      <c r="W16" s="1222"/>
      <c r="X16" s="1223"/>
      <c r="Y16" s="1223"/>
      <c r="Z16" s="1223"/>
      <c r="AA16" s="1223"/>
      <c r="AB16" s="1223"/>
      <c r="AC16" s="1223"/>
      <c r="AD16" s="1223"/>
      <c r="AE16" s="1200" t="s">
        <v>35</v>
      </c>
      <c r="AF16" s="1203" t="s">
        <v>36</v>
      </c>
      <c r="AG16" s="1206" t="s">
        <v>37</v>
      </c>
      <c r="AH16" s="1209" t="s">
        <v>38</v>
      </c>
      <c r="AI16" s="1210"/>
      <c r="AJ16" s="1210"/>
      <c r="AK16" s="1210"/>
      <c r="AL16" s="1210"/>
      <c r="AM16" s="1210"/>
      <c r="AN16" s="1210"/>
      <c r="AO16" s="1235"/>
      <c r="AP16" s="1211" t="s">
        <v>39</v>
      </c>
      <c r="AQ16" s="1173" t="s">
        <v>40</v>
      </c>
      <c r="AR16" s="1173" t="s">
        <v>41</v>
      </c>
      <c r="AS16" s="1176" t="s">
        <v>42</v>
      </c>
      <c r="AT16" s="1176" t="s">
        <v>43</v>
      </c>
      <c r="AU16" s="1173" t="s">
        <v>44</v>
      </c>
      <c r="AV16" s="1173" t="s">
        <v>45</v>
      </c>
      <c r="AW16" s="1179" t="s">
        <v>46</v>
      </c>
      <c r="AX16" s="1151" t="s">
        <v>163</v>
      </c>
      <c r="AY16" s="1152"/>
      <c r="AZ16" s="1152"/>
      <c r="BA16" s="1152"/>
      <c r="BB16" s="1153" t="s">
        <v>47</v>
      </c>
      <c r="BC16" s="1154"/>
      <c r="BD16" s="1154"/>
      <c r="BE16" s="1155"/>
    </row>
    <row r="17" spans="2:66" s="277" customFormat="1" ht="30" customHeight="1" thickBot="1" x14ac:dyDescent="0.6">
      <c r="B17" s="121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1218"/>
      <c r="U17" s="1218"/>
      <c r="V17" s="920"/>
      <c r="W17" s="1222"/>
      <c r="X17" s="1223"/>
      <c r="Y17" s="1223"/>
      <c r="Z17" s="1223"/>
      <c r="AA17" s="1223"/>
      <c r="AB17" s="1223"/>
      <c r="AC17" s="1223"/>
      <c r="AD17" s="1223"/>
      <c r="AE17" s="1201"/>
      <c r="AF17" s="1204"/>
      <c r="AG17" s="1207"/>
      <c r="AH17" s="1156" t="s">
        <v>48</v>
      </c>
      <c r="AI17" s="1157"/>
      <c r="AJ17" s="1156" t="s">
        <v>49</v>
      </c>
      <c r="AK17" s="1160"/>
      <c r="AL17" s="1157" t="s">
        <v>164</v>
      </c>
      <c r="AM17" s="1160"/>
      <c r="AN17" s="1162" t="s">
        <v>51</v>
      </c>
      <c r="AO17" s="1235"/>
      <c r="AP17" s="1212"/>
      <c r="AQ17" s="1174"/>
      <c r="AR17" s="1174"/>
      <c r="AS17" s="1177"/>
      <c r="AT17" s="1177"/>
      <c r="AU17" s="1174"/>
      <c r="AV17" s="1174"/>
      <c r="AW17" s="1180"/>
      <c r="AX17" s="1165" t="s">
        <v>53</v>
      </c>
      <c r="AY17" s="1166"/>
      <c r="AZ17" s="1166"/>
      <c r="BA17" s="1166"/>
      <c r="BB17" s="1167" t="s">
        <v>165</v>
      </c>
      <c r="BC17" s="1168"/>
      <c r="BD17" s="1168"/>
      <c r="BE17" s="1169"/>
    </row>
    <row r="18" spans="2:66" s="277" customFormat="1" ht="45" customHeight="1" x14ac:dyDescent="0.55000000000000004">
      <c r="B18" s="121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1218"/>
      <c r="U18" s="1218"/>
      <c r="V18" s="920"/>
      <c r="W18" s="1222"/>
      <c r="X18" s="1223"/>
      <c r="Y18" s="1223"/>
      <c r="Z18" s="1223"/>
      <c r="AA18" s="1223"/>
      <c r="AB18" s="1223"/>
      <c r="AC18" s="1223"/>
      <c r="AD18" s="1223"/>
      <c r="AE18" s="1201"/>
      <c r="AF18" s="1204"/>
      <c r="AG18" s="1207"/>
      <c r="AH18" s="1158"/>
      <c r="AI18" s="1159"/>
      <c r="AJ18" s="1158"/>
      <c r="AK18" s="1161"/>
      <c r="AL18" s="1159"/>
      <c r="AM18" s="1161"/>
      <c r="AN18" s="1163"/>
      <c r="AO18" s="1235"/>
      <c r="AP18" s="1212"/>
      <c r="AQ18" s="1174"/>
      <c r="AR18" s="1174"/>
      <c r="AS18" s="1177"/>
      <c r="AT18" s="1177"/>
      <c r="AU18" s="1174"/>
      <c r="AV18" s="1174"/>
      <c r="AW18" s="1180"/>
      <c r="AX18" s="1170" t="s">
        <v>37</v>
      </c>
      <c r="AY18" s="1171" t="s">
        <v>54</v>
      </c>
      <c r="AZ18" s="1172"/>
      <c r="BA18" s="1172"/>
      <c r="BB18" s="1139" t="s">
        <v>37</v>
      </c>
      <c r="BC18" s="1141" t="s">
        <v>54</v>
      </c>
      <c r="BD18" s="1142"/>
      <c r="BE18" s="1143"/>
    </row>
    <row r="19" spans="2:66" s="277" customFormat="1" ht="175.5" customHeight="1" thickBot="1" x14ac:dyDescent="0.6">
      <c r="B19" s="1216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1219"/>
      <c r="U19" s="1219"/>
      <c r="V19" s="922"/>
      <c r="W19" s="1224"/>
      <c r="X19" s="1225"/>
      <c r="Y19" s="1225"/>
      <c r="Z19" s="1225"/>
      <c r="AA19" s="1225"/>
      <c r="AB19" s="1225"/>
      <c r="AC19" s="1225"/>
      <c r="AD19" s="1225"/>
      <c r="AE19" s="1202"/>
      <c r="AF19" s="1205"/>
      <c r="AG19" s="1208"/>
      <c r="AH19" s="279" t="s">
        <v>55</v>
      </c>
      <c r="AI19" s="280" t="s">
        <v>56</v>
      </c>
      <c r="AJ19" s="279" t="s">
        <v>55</v>
      </c>
      <c r="AK19" s="280" t="s">
        <v>56</v>
      </c>
      <c r="AL19" s="279" t="s">
        <v>55</v>
      </c>
      <c r="AM19" s="280" t="s">
        <v>56</v>
      </c>
      <c r="AN19" s="1164"/>
      <c r="AO19" s="1236"/>
      <c r="AP19" s="1213"/>
      <c r="AQ19" s="1175"/>
      <c r="AR19" s="1175"/>
      <c r="AS19" s="1178"/>
      <c r="AT19" s="1178"/>
      <c r="AU19" s="1175"/>
      <c r="AV19" s="1175"/>
      <c r="AW19" s="1181"/>
      <c r="AX19" s="1140"/>
      <c r="AY19" s="281" t="s">
        <v>57</v>
      </c>
      <c r="AZ19" s="281" t="s">
        <v>58</v>
      </c>
      <c r="BA19" s="282" t="s">
        <v>166</v>
      </c>
      <c r="BB19" s="1140"/>
      <c r="BC19" s="281" t="s">
        <v>57</v>
      </c>
      <c r="BD19" s="281" t="s">
        <v>58</v>
      </c>
      <c r="BE19" s="283" t="s">
        <v>59</v>
      </c>
    </row>
    <row r="20" spans="2:66" s="284" customFormat="1" ht="42.75" customHeight="1" thickTop="1" thickBot="1" x14ac:dyDescent="0.6">
      <c r="B20" s="285">
        <v>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1144">
        <v>2</v>
      </c>
      <c r="U20" s="1144"/>
      <c r="V20" s="1145"/>
      <c r="W20" s="1146">
        <v>3</v>
      </c>
      <c r="X20" s="1147"/>
      <c r="Y20" s="1147"/>
      <c r="Z20" s="1147"/>
      <c r="AA20" s="1147"/>
      <c r="AB20" s="1147"/>
      <c r="AC20" s="1147"/>
      <c r="AD20" s="1147"/>
      <c r="AE20" s="287">
        <v>4</v>
      </c>
      <c r="AF20" s="288">
        <v>5</v>
      </c>
      <c r="AG20" s="289">
        <v>6</v>
      </c>
      <c r="AH20" s="290">
        <v>7</v>
      </c>
      <c r="AI20" s="290"/>
      <c r="AJ20" s="290"/>
      <c r="AK20" s="290"/>
      <c r="AL20" s="290"/>
      <c r="AM20" s="290"/>
      <c r="AN20" s="291">
        <v>9</v>
      </c>
      <c r="AO20" s="292">
        <v>10</v>
      </c>
      <c r="AP20" s="293">
        <v>11</v>
      </c>
      <c r="AQ20" s="294">
        <v>12</v>
      </c>
      <c r="AR20" s="294">
        <v>13</v>
      </c>
      <c r="AS20" s="294">
        <v>14</v>
      </c>
      <c r="AT20" s="294">
        <v>15</v>
      </c>
      <c r="AU20" s="294">
        <v>16</v>
      </c>
      <c r="AV20" s="295">
        <v>17</v>
      </c>
      <c r="AW20" s="296">
        <v>18</v>
      </c>
      <c r="AX20" s="297">
        <v>19</v>
      </c>
      <c r="AY20" s="298">
        <v>20</v>
      </c>
      <c r="AZ20" s="298">
        <v>21</v>
      </c>
      <c r="BA20" s="298">
        <v>22</v>
      </c>
      <c r="BB20" s="298">
        <v>23</v>
      </c>
      <c r="BC20" s="298">
        <v>24</v>
      </c>
      <c r="BD20" s="298">
        <v>25</v>
      </c>
      <c r="BE20" s="299">
        <v>26</v>
      </c>
    </row>
    <row r="21" spans="2:66" s="284" customFormat="1" ht="63" customHeight="1" thickBot="1" x14ac:dyDescent="0.6">
      <c r="B21" s="1148" t="s">
        <v>167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149"/>
      <c r="AN21" s="1149"/>
      <c r="AO21" s="1149"/>
      <c r="AP21" s="1149"/>
      <c r="AQ21" s="1149"/>
      <c r="AR21" s="1149"/>
      <c r="AS21" s="1149"/>
      <c r="AT21" s="1149"/>
      <c r="AU21" s="1149"/>
      <c r="AV21" s="1149"/>
      <c r="AW21" s="1149"/>
      <c r="AX21" s="1149"/>
      <c r="AY21" s="1149"/>
      <c r="AZ21" s="1149"/>
      <c r="BA21" s="1149"/>
      <c r="BB21" s="1149"/>
      <c r="BC21" s="1149"/>
      <c r="BD21" s="1149"/>
      <c r="BE21" s="1150"/>
    </row>
    <row r="22" spans="2:66" s="300" customFormat="1" ht="72" customHeight="1" thickBot="1" x14ac:dyDescent="0.5">
      <c r="B22" s="1148" t="s">
        <v>209</v>
      </c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  <c r="AM22" s="1149"/>
      <c r="AN22" s="1149"/>
      <c r="AO22" s="1149"/>
      <c r="AP22" s="1149"/>
      <c r="AQ22" s="1149"/>
      <c r="AR22" s="1149"/>
      <c r="AS22" s="1149"/>
      <c r="AT22" s="1149"/>
      <c r="AU22" s="1149"/>
      <c r="AV22" s="1149"/>
      <c r="AW22" s="1149"/>
      <c r="AX22" s="1149"/>
      <c r="AY22" s="1149"/>
      <c r="AZ22" s="1149"/>
      <c r="BA22" s="1149"/>
      <c r="BB22" s="1149"/>
      <c r="BC22" s="1149"/>
      <c r="BD22" s="1149"/>
      <c r="BE22" s="1150"/>
    </row>
    <row r="23" spans="2:66" s="300" customFormat="1" ht="179.1" customHeight="1" x14ac:dyDescent="0.45">
      <c r="B23" s="301">
        <v>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1123" t="s">
        <v>169</v>
      </c>
      <c r="U23" s="1124"/>
      <c r="V23" s="1125"/>
      <c r="W23" s="1126" t="s">
        <v>24</v>
      </c>
      <c r="X23" s="1127"/>
      <c r="Y23" s="1127"/>
      <c r="Z23" s="1127"/>
      <c r="AA23" s="1127"/>
      <c r="AB23" s="1127"/>
      <c r="AC23" s="1127"/>
      <c r="AD23" s="1128"/>
      <c r="AE23" s="303">
        <v>14</v>
      </c>
      <c r="AF23" s="304">
        <f>AE23*30</f>
        <v>420</v>
      </c>
      <c r="AG23" s="304"/>
      <c r="AH23" s="304"/>
      <c r="AI23" s="304"/>
      <c r="AJ23" s="304"/>
      <c r="AK23" s="304"/>
      <c r="AL23" s="304"/>
      <c r="AM23" s="305"/>
      <c r="AN23" s="305"/>
      <c r="AO23" s="306">
        <f>AF23</f>
        <v>420</v>
      </c>
      <c r="AP23" s="307"/>
      <c r="AQ23" s="308">
        <v>3</v>
      </c>
      <c r="AR23" s="308"/>
      <c r="AS23" s="309"/>
      <c r="AT23" s="310"/>
      <c r="AU23" s="311"/>
      <c r="AV23" s="311"/>
      <c r="AW23" s="312"/>
      <c r="AX23" s="313"/>
      <c r="AY23" s="308"/>
      <c r="AZ23" s="308"/>
      <c r="BA23" s="309"/>
      <c r="BB23" s="314"/>
      <c r="BC23" s="315"/>
      <c r="BD23" s="315"/>
      <c r="BE23" s="316"/>
    </row>
    <row r="24" spans="2:66" s="300" customFormat="1" ht="246.75" customHeight="1" thickBot="1" x14ac:dyDescent="0.5">
      <c r="B24" s="301">
        <v>2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1129" t="s">
        <v>170</v>
      </c>
      <c r="U24" s="1130"/>
      <c r="V24" s="1131"/>
      <c r="W24" s="1132" t="s">
        <v>24</v>
      </c>
      <c r="X24" s="1133"/>
      <c r="Y24" s="1133"/>
      <c r="Z24" s="1133"/>
      <c r="AA24" s="1133"/>
      <c r="AB24" s="1133"/>
      <c r="AC24" s="1133"/>
      <c r="AD24" s="1134"/>
      <c r="AE24" s="317">
        <v>16</v>
      </c>
      <c r="AF24" s="318">
        <v>480</v>
      </c>
      <c r="AG24" s="318"/>
      <c r="AH24" s="318"/>
      <c r="AI24" s="318"/>
      <c r="AJ24" s="318"/>
      <c r="AK24" s="318"/>
      <c r="AL24" s="318"/>
      <c r="AM24" s="319"/>
      <c r="AN24" s="319"/>
      <c r="AO24" s="320">
        <f>AF24</f>
        <v>480</v>
      </c>
      <c r="AP24" s="321"/>
      <c r="AQ24" s="322"/>
      <c r="AR24" s="322"/>
      <c r="AS24" s="323"/>
      <c r="AT24" s="324"/>
      <c r="AU24" s="322"/>
      <c r="AV24" s="322"/>
      <c r="AW24" s="325"/>
      <c r="AX24" s="326"/>
      <c r="AY24" s="322"/>
      <c r="AZ24" s="322"/>
      <c r="BA24" s="323"/>
      <c r="BB24" s="327"/>
      <c r="BC24" s="328"/>
      <c r="BD24" s="328"/>
      <c r="BE24" s="329"/>
    </row>
    <row r="25" spans="2:66" s="300" customFormat="1" ht="114" customHeight="1" thickBot="1" x14ac:dyDescent="0.5">
      <c r="B25" s="1135" t="s">
        <v>171</v>
      </c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330">
        <f>SUM(AE23:AE24)</f>
        <v>30</v>
      </c>
      <c r="AF25" s="331">
        <f>SUM(AF23:AF24)</f>
        <v>900</v>
      </c>
      <c r="AG25" s="331"/>
      <c r="AH25" s="331"/>
      <c r="AI25" s="331"/>
      <c r="AJ25" s="331"/>
      <c r="AK25" s="331"/>
      <c r="AL25" s="331"/>
      <c r="AM25" s="332"/>
      <c r="AN25" s="332"/>
      <c r="AO25" s="333">
        <f>SUM(AO23:AO24)</f>
        <v>900</v>
      </c>
      <c r="AP25" s="334"/>
      <c r="AQ25" s="335">
        <v>1</v>
      </c>
      <c r="AR25" s="335"/>
      <c r="AS25" s="336"/>
      <c r="AT25" s="337"/>
      <c r="AU25" s="335"/>
      <c r="AV25" s="335"/>
      <c r="AW25" s="338"/>
      <c r="AX25" s="334"/>
      <c r="AY25" s="335"/>
      <c r="AZ25" s="335"/>
      <c r="BA25" s="336"/>
      <c r="BB25" s="339"/>
      <c r="BC25" s="340"/>
      <c r="BD25" s="340"/>
      <c r="BE25" s="341"/>
    </row>
    <row r="26" spans="2:66" s="342" customFormat="1" ht="94.5" customHeight="1" thickBot="1" x14ac:dyDescent="1.95">
      <c r="B26" s="1137" t="s">
        <v>172</v>
      </c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343">
        <f>AE25</f>
        <v>30</v>
      </c>
      <c r="AF26" s="344">
        <f>AF25</f>
        <v>900</v>
      </c>
      <c r="AG26" s="344"/>
      <c r="AH26" s="344"/>
      <c r="AI26" s="344"/>
      <c r="AJ26" s="344"/>
      <c r="AK26" s="344"/>
      <c r="AL26" s="344"/>
      <c r="AM26" s="344"/>
      <c r="AN26" s="345"/>
      <c r="AO26" s="346">
        <f>AO25</f>
        <v>900</v>
      </c>
      <c r="AP26" s="347"/>
      <c r="AQ26" s="348">
        <v>1</v>
      </c>
      <c r="AR26" s="348"/>
      <c r="AS26" s="349"/>
      <c r="AT26" s="350"/>
      <c r="AU26" s="348"/>
      <c r="AV26" s="348"/>
      <c r="AW26" s="345"/>
      <c r="AX26" s="347"/>
      <c r="AY26" s="348"/>
      <c r="AZ26" s="348"/>
      <c r="BA26" s="349"/>
      <c r="BB26" s="350"/>
      <c r="BC26" s="348"/>
      <c r="BD26" s="348"/>
      <c r="BE26" s="351"/>
      <c r="BF26" s="352"/>
      <c r="BG26" s="352"/>
      <c r="BH26" s="352"/>
      <c r="BI26" s="352"/>
      <c r="BJ26" s="352"/>
      <c r="BK26" s="353"/>
      <c r="BL26" s="354"/>
      <c r="BM26" s="355"/>
      <c r="BN26" s="355"/>
    </row>
    <row r="27" spans="2:66" s="300" customFormat="1" ht="97.5" customHeight="1" thickBot="1" x14ac:dyDescent="0.5">
      <c r="B27" s="1104" t="s">
        <v>129</v>
      </c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5"/>
      <c r="O27" s="1105"/>
      <c r="P27" s="1105"/>
      <c r="Q27" s="1105"/>
      <c r="R27" s="1105"/>
      <c r="S27" s="1105"/>
      <c r="T27" s="1105"/>
      <c r="U27" s="1105"/>
      <c r="V27" s="1105"/>
      <c r="W27" s="1105"/>
      <c r="X27" s="1105"/>
      <c r="Y27" s="1105"/>
      <c r="Z27" s="1105"/>
      <c r="AA27" s="1105"/>
      <c r="AB27" s="1105"/>
      <c r="AC27" s="1105"/>
      <c r="AD27" s="1106"/>
      <c r="AE27" s="356">
        <f>AE26</f>
        <v>30</v>
      </c>
      <c r="AF27" s="357">
        <f>AF26</f>
        <v>900</v>
      </c>
      <c r="AG27" s="357"/>
      <c r="AH27" s="357"/>
      <c r="AI27" s="357"/>
      <c r="AJ27" s="357"/>
      <c r="AK27" s="357"/>
      <c r="AL27" s="357"/>
      <c r="AM27" s="357"/>
      <c r="AN27" s="358"/>
      <c r="AO27" s="359">
        <f>AO26</f>
        <v>900</v>
      </c>
      <c r="AP27" s="356"/>
      <c r="AQ27" s="360">
        <v>1</v>
      </c>
      <c r="AR27" s="360"/>
      <c r="AS27" s="361"/>
      <c r="AT27" s="362"/>
      <c r="AU27" s="360"/>
      <c r="AV27" s="360"/>
      <c r="AW27" s="358"/>
      <c r="AX27" s="356"/>
      <c r="AY27" s="360"/>
      <c r="AZ27" s="360"/>
      <c r="BA27" s="361"/>
      <c r="BB27" s="363"/>
      <c r="BC27" s="364"/>
      <c r="BD27" s="364"/>
      <c r="BE27" s="365"/>
    </row>
    <row r="28" spans="2:66" s="300" customFormat="1" ht="79" customHeight="1" x14ac:dyDescent="0.45">
      <c r="B28" s="1107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1108"/>
      <c r="V28" s="1108"/>
      <c r="W28" s="367"/>
      <c r="X28" s="367"/>
      <c r="Y28" s="368"/>
      <c r="Z28" s="368"/>
      <c r="AA28" s="368"/>
      <c r="AB28" s="1286" t="s">
        <v>130</v>
      </c>
      <c r="AC28" s="1287"/>
      <c r="AD28" s="1288"/>
      <c r="AE28" s="1295" t="s">
        <v>131</v>
      </c>
      <c r="AF28" s="1296"/>
      <c r="AG28" s="1296"/>
      <c r="AH28" s="1296"/>
      <c r="AI28" s="1296"/>
      <c r="AJ28" s="1296"/>
      <c r="AK28" s="1296"/>
      <c r="AL28" s="1296"/>
      <c r="AM28" s="1296"/>
      <c r="AN28" s="1297"/>
      <c r="AO28" s="1298"/>
      <c r="AP28" s="369"/>
      <c r="AQ28" s="370"/>
      <c r="AR28" s="370"/>
      <c r="AS28" s="371"/>
      <c r="AT28" s="372"/>
      <c r="AU28" s="370"/>
      <c r="AV28" s="370"/>
      <c r="AW28" s="371"/>
      <c r="AX28" s="1100"/>
      <c r="AY28" s="1101"/>
      <c r="AZ28" s="1101"/>
      <c r="BA28" s="1102"/>
      <c r="BB28" s="1100"/>
      <c r="BC28" s="1101"/>
      <c r="BD28" s="1101"/>
      <c r="BE28" s="1102"/>
    </row>
    <row r="29" spans="2:66" s="300" customFormat="1" ht="71.5" customHeight="1" x14ac:dyDescent="0.45">
      <c r="B29" s="1107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1103"/>
      <c r="V29" s="1103"/>
      <c r="W29" s="367"/>
      <c r="X29" s="367"/>
      <c r="Y29" s="368"/>
      <c r="Z29" s="368"/>
      <c r="AA29" s="368"/>
      <c r="AB29" s="1289"/>
      <c r="AC29" s="1290"/>
      <c r="AD29" s="1291"/>
      <c r="AE29" s="1278" t="s">
        <v>132</v>
      </c>
      <c r="AF29" s="1279"/>
      <c r="AG29" s="1279"/>
      <c r="AH29" s="1279"/>
      <c r="AI29" s="1279"/>
      <c r="AJ29" s="1279"/>
      <c r="AK29" s="1279"/>
      <c r="AL29" s="1279"/>
      <c r="AM29" s="1279"/>
      <c r="AN29" s="1280"/>
      <c r="AO29" s="1281"/>
      <c r="AP29" s="373"/>
      <c r="AQ29" s="374">
        <v>1</v>
      </c>
      <c r="AR29" s="374"/>
      <c r="AS29" s="375"/>
      <c r="AT29" s="376"/>
      <c r="AU29" s="374"/>
      <c r="AV29" s="374"/>
      <c r="AW29" s="375"/>
      <c r="AX29" s="1087">
        <v>1</v>
      </c>
      <c r="AY29" s="1088"/>
      <c r="AZ29" s="1088"/>
      <c r="BA29" s="1089"/>
      <c r="BB29" s="1087"/>
      <c r="BC29" s="1088"/>
      <c r="BD29" s="1088"/>
      <c r="BE29" s="1089"/>
    </row>
    <row r="30" spans="2:66" s="300" customFormat="1" ht="78.400000000000006" customHeight="1" x14ac:dyDescent="0.45">
      <c r="B30" s="1107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1103"/>
      <c r="V30" s="1103"/>
      <c r="W30" s="367"/>
      <c r="X30" s="367"/>
      <c r="Y30" s="368"/>
      <c r="Z30" s="368"/>
      <c r="AA30" s="368"/>
      <c r="AB30" s="1289"/>
      <c r="AC30" s="1290"/>
      <c r="AD30" s="1291"/>
      <c r="AE30" s="1278" t="s">
        <v>133</v>
      </c>
      <c r="AF30" s="1279"/>
      <c r="AG30" s="1279"/>
      <c r="AH30" s="1279"/>
      <c r="AI30" s="1279"/>
      <c r="AJ30" s="1279"/>
      <c r="AK30" s="1279"/>
      <c r="AL30" s="1279"/>
      <c r="AM30" s="1279"/>
      <c r="AN30" s="1280"/>
      <c r="AO30" s="1281"/>
      <c r="AP30" s="373"/>
      <c r="AQ30" s="374"/>
      <c r="AR30" s="374"/>
      <c r="AS30" s="375"/>
      <c r="AT30" s="376"/>
      <c r="AU30" s="374"/>
      <c r="AV30" s="374"/>
      <c r="AW30" s="375"/>
      <c r="AX30" s="1087"/>
      <c r="AY30" s="1088"/>
      <c r="AZ30" s="1088"/>
      <c r="BA30" s="1089"/>
      <c r="BB30" s="1087"/>
      <c r="BC30" s="1088"/>
      <c r="BD30" s="1088"/>
      <c r="BE30" s="1089"/>
    </row>
    <row r="31" spans="2:66" s="300" customFormat="1" ht="90.4" customHeight="1" x14ac:dyDescent="0.45">
      <c r="B31" s="1107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77" t="s">
        <v>134</v>
      </c>
      <c r="U31" s="1122"/>
      <c r="V31" s="1122"/>
      <c r="W31" s="367"/>
      <c r="X31" s="367"/>
      <c r="Y31" s="368"/>
      <c r="Z31" s="368"/>
      <c r="AA31" s="368"/>
      <c r="AB31" s="1289"/>
      <c r="AC31" s="1290"/>
      <c r="AD31" s="1291"/>
      <c r="AE31" s="1278" t="s">
        <v>135</v>
      </c>
      <c r="AF31" s="1279"/>
      <c r="AG31" s="1279"/>
      <c r="AH31" s="1279"/>
      <c r="AI31" s="1279"/>
      <c r="AJ31" s="1279"/>
      <c r="AK31" s="1279"/>
      <c r="AL31" s="1279"/>
      <c r="AM31" s="1279"/>
      <c r="AN31" s="1280"/>
      <c r="AO31" s="1281"/>
      <c r="AP31" s="373"/>
      <c r="AQ31" s="374"/>
      <c r="AR31" s="374"/>
      <c r="AS31" s="375"/>
      <c r="AT31" s="376"/>
      <c r="AU31" s="374"/>
      <c r="AV31" s="374"/>
      <c r="AW31" s="375"/>
      <c r="AX31" s="1087"/>
      <c r="AY31" s="1088"/>
      <c r="AZ31" s="1088"/>
      <c r="BA31" s="1089"/>
      <c r="BB31" s="1087"/>
      <c r="BC31" s="1088"/>
      <c r="BD31" s="1088"/>
      <c r="BE31" s="1089"/>
    </row>
    <row r="32" spans="2:66" s="300" customFormat="1" ht="73.900000000000006" customHeight="1" x14ac:dyDescent="0.95">
      <c r="B32" s="1107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1099" t="s">
        <v>173</v>
      </c>
      <c r="U32" s="1091"/>
      <c r="V32" s="378"/>
      <c r="W32" s="367"/>
      <c r="X32" s="367"/>
      <c r="Y32" s="379"/>
      <c r="Z32" s="379"/>
      <c r="AA32" s="379"/>
      <c r="AB32" s="1289"/>
      <c r="AC32" s="1290"/>
      <c r="AD32" s="1291"/>
      <c r="AE32" s="1278" t="s">
        <v>137</v>
      </c>
      <c r="AF32" s="1279"/>
      <c r="AG32" s="1279"/>
      <c r="AH32" s="1279"/>
      <c r="AI32" s="1279"/>
      <c r="AJ32" s="1279"/>
      <c r="AK32" s="1279"/>
      <c r="AL32" s="1279"/>
      <c r="AM32" s="1279"/>
      <c r="AN32" s="1280"/>
      <c r="AO32" s="1281"/>
      <c r="AP32" s="373"/>
      <c r="AQ32" s="374"/>
      <c r="AR32" s="374"/>
      <c r="AS32" s="375"/>
      <c r="AT32" s="376"/>
      <c r="AU32" s="374"/>
      <c r="AV32" s="374"/>
      <c r="AW32" s="375"/>
      <c r="AX32" s="1087"/>
      <c r="AY32" s="1088"/>
      <c r="AZ32" s="1088"/>
      <c r="BA32" s="1089"/>
      <c r="BB32" s="1087"/>
      <c r="BC32" s="1088"/>
      <c r="BD32" s="1088"/>
      <c r="BE32" s="1089"/>
    </row>
    <row r="33" spans="1:255" s="300" customFormat="1" ht="61.9" customHeight="1" x14ac:dyDescent="0.45">
      <c r="B33" s="1107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1090" t="s">
        <v>174</v>
      </c>
      <c r="U33" s="1091"/>
      <c r="V33" s="378"/>
      <c r="W33" s="367"/>
      <c r="X33" s="367"/>
      <c r="Y33" s="368"/>
      <c r="Z33" s="368"/>
      <c r="AA33" s="368"/>
      <c r="AB33" s="1289"/>
      <c r="AC33" s="1290"/>
      <c r="AD33" s="1291"/>
      <c r="AE33" s="1278" t="s">
        <v>44</v>
      </c>
      <c r="AF33" s="1279"/>
      <c r="AG33" s="1279"/>
      <c r="AH33" s="1279"/>
      <c r="AI33" s="1279"/>
      <c r="AJ33" s="1279"/>
      <c r="AK33" s="1279"/>
      <c r="AL33" s="1279"/>
      <c r="AM33" s="1279"/>
      <c r="AN33" s="1280"/>
      <c r="AO33" s="1281"/>
      <c r="AP33" s="373"/>
      <c r="AQ33" s="374"/>
      <c r="AR33" s="374"/>
      <c r="AS33" s="375"/>
      <c r="AT33" s="376"/>
      <c r="AU33" s="374"/>
      <c r="AV33" s="374"/>
      <c r="AW33" s="375"/>
      <c r="AX33" s="1087"/>
      <c r="AY33" s="1088"/>
      <c r="AZ33" s="1088"/>
      <c r="BA33" s="1089"/>
      <c r="BB33" s="1087"/>
      <c r="BC33" s="1088"/>
      <c r="BD33" s="1088"/>
      <c r="BE33" s="1089"/>
    </row>
    <row r="34" spans="1:255" s="300" customFormat="1" ht="75.400000000000006" customHeight="1" x14ac:dyDescent="0.45">
      <c r="B34" s="1107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1090" t="s">
        <v>175</v>
      </c>
      <c r="U34" s="1090"/>
      <c r="V34" s="378"/>
      <c r="W34" s="367"/>
      <c r="X34" s="367"/>
      <c r="Y34" s="368"/>
      <c r="Z34" s="368"/>
      <c r="AA34" s="368"/>
      <c r="AB34" s="1289"/>
      <c r="AC34" s="1290"/>
      <c r="AD34" s="1291"/>
      <c r="AE34" s="1278" t="s">
        <v>45</v>
      </c>
      <c r="AF34" s="1279"/>
      <c r="AG34" s="1279"/>
      <c r="AH34" s="1279"/>
      <c r="AI34" s="1279"/>
      <c r="AJ34" s="1279"/>
      <c r="AK34" s="1279"/>
      <c r="AL34" s="1279"/>
      <c r="AM34" s="1279"/>
      <c r="AN34" s="1280"/>
      <c r="AO34" s="1281"/>
      <c r="AP34" s="373"/>
      <c r="AQ34" s="374"/>
      <c r="AR34" s="374"/>
      <c r="AS34" s="375"/>
      <c r="AT34" s="376"/>
      <c r="AU34" s="374"/>
      <c r="AV34" s="374"/>
      <c r="AW34" s="375"/>
      <c r="AX34" s="1087"/>
      <c r="AY34" s="1088"/>
      <c r="AZ34" s="1088"/>
      <c r="BA34" s="1089"/>
      <c r="BB34" s="1087"/>
      <c r="BC34" s="1088"/>
      <c r="BD34" s="1088"/>
      <c r="BE34" s="1089"/>
    </row>
    <row r="35" spans="1:255" s="300" customFormat="1" ht="67" customHeight="1" thickBot="1" x14ac:dyDescent="0.5">
      <c r="B35" s="1107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1090" t="s">
        <v>176</v>
      </c>
      <c r="U35" s="1091"/>
      <c r="V35" s="1091"/>
      <c r="W35" s="367"/>
      <c r="X35" s="367"/>
      <c r="Y35" s="368"/>
      <c r="Z35" s="368"/>
      <c r="AA35" s="368"/>
      <c r="AB35" s="1292"/>
      <c r="AC35" s="1293"/>
      <c r="AD35" s="1294"/>
      <c r="AE35" s="1282" t="s">
        <v>141</v>
      </c>
      <c r="AF35" s="1283"/>
      <c r="AG35" s="1283"/>
      <c r="AH35" s="1283"/>
      <c r="AI35" s="1283"/>
      <c r="AJ35" s="1283"/>
      <c r="AK35" s="1283"/>
      <c r="AL35" s="1283"/>
      <c r="AM35" s="1283"/>
      <c r="AN35" s="1284"/>
      <c r="AO35" s="1285"/>
      <c r="AP35" s="380"/>
      <c r="AQ35" s="381"/>
      <c r="AR35" s="381"/>
      <c r="AS35" s="382"/>
      <c r="AT35" s="383"/>
      <c r="AU35" s="381"/>
      <c r="AV35" s="381"/>
      <c r="AW35" s="382"/>
      <c r="AX35" s="1096"/>
      <c r="AY35" s="1097"/>
      <c r="AZ35" s="1097"/>
      <c r="BA35" s="1098"/>
      <c r="BB35" s="1096"/>
      <c r="BC35" s="1097"/>
      <c r="BD35" s="1097"/>
      <c r="BE35" s="1098"/>
    </row>
    <row r="36" spans="1:255" s="300" customFormat="1" ht="36.75" customHeight="1" thickBot="1" x14ac:dyDescent="0.5">
      <c r="B36" s="1068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384"/>
      <c r="AB36" s="1070"/>
      <c r="AC36" s="1070"/>
      <c r="AD36" s="1070"/>
      <c r="AE36" s="1070"/>
      <c r="AF36" s="1070"/>
      <c r="AG36" s="1070"/>
      <c r="AH36" s="1070"/>
      <c r="AI36" s="1070"/>
      <c r="AJ36" s="1070"/>
      <c r="AK36" s="1070"/>
      <c r="AL36" s="1070"/>
      <c r="AM36" s="1070"/>
      <c r="AN36" s="1070"/>
      <c r="AO36" s="1070"/>
      <c r="AP36" s="1070"/>
      <c r="AQ36" s="1070"/>
      <c r="AR36" s="1070"/>
      <c r="AS36" s="1070"/>
      <c r="AT36" s="1070"/>
      <c r="AU36" s="1070"/>
      <c r="AV36" s="1070"/>
      <c r="AW36" s="1070"/>
      <c r="AX36" s="1070"/>
      <c r="AY36" s="1070"/>
      <c r="AZ36" s="62"/>
      <c r="BA36" s="62"/>
      <c r="BB36" s="62"/>
      <c r="BC36" s="62"/>
      <c r="BD36" s="62"/>
      <c r="BE36" s="62"/>
      <c r="BH36" s="1071"/>
      <c r="BI36" s="1071"/>
      <c r="BJ36" s="1071"/>
      <c r="BK36" s="1071"/>
      <c r="BL36" s="1071"/>
      <c r="BM36" s="1071"/>
      <c r="BN36" s="1071"/>
      <c r="BO36" s="1071"/>
      <c r="BP36" s="1071"/>
      <c r="BQ36" s="1071"/>
      <c r="BR36" s="1071"/>
    </row>
    <row r="37" spans="1:255" s="300" customFormat="1" ht="159.75" customHeight="1" thickTop="1" thickBot="1" x14ac:dyDescent="0.5">
      <c r="B37" s="503" t="s">
        <v>177</v>
      </c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1072" t="s">
        <v>178</v>
      </c>
      <c r="U37" s="1073"/>
      <c r="V37" s="505" t="s">
        <v>179</v>
      </c>
      <c r="W37" s="1074" t="s">
        <v>180</v>
      </c>
      <c r="X37" s="1074"/>
      <c r="Y37" s="1276" t="s">
        <v>181</v>
      </c>
      <c r="Z37" s="1277"/>
      <c r="AA37" s="388"/>
      <c r="AB37" s="506" t="s">
        <v>177</v>
      </c>
      <c r="AC37" s="1077" t="s">
        <v>182</v>
      </c>
      <c r="AD37" s="1078"/>
      <c r="AE37" s="1078"/>
      <c r="AF37" s="1078"/>
      <c r="AG37" s="1078"/>
      <c r="AH37" s="1078"/>
      <c r="AI37" s="1078"/>
      <c r="AJ37" s="1078"/>
      <c r="AK37" s="1078"/>
      <c r="AL37" s="1078"/>
      <c r="AM37" s="1078"/>
      <c r="AN37" s="1078"/>
      <c r="AO37" s="1078"/>
      <c r="AP37" s="1078"/>
      <c r="AQ37" s="1078"/>
      <c r="AR37" s="1078"/>
      <c r="AS37" s="1079"/>
      <c r="AT37" s="1080" t="s">
        <v>179</v>
      </c>
      <c r="AU37" s="1081"/>
      <c r="AV37" s="1081"/>
      <c r="AW37" s="1081"/>
      <c r="AX37" s="1081"/>
      <c r="AY37" s="1082"/>
      <c r="AZ37" s="62"/>
      <c r="BA37" s="62"/>
      <c r="BB37" s="62"/>
      <c r="BC37" s="62"/>
      <c r="BD37" s="62"/>
      <c r="BE37" s="62"/>
    </row>
    <row r="38" spans="1:255" s="300" customFormat="1" ht="159" customHeight="1" x14ac:dyDescent="0.45">
      <c r="B38" s="390">
        <v>1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1046" t="s">
        <v>183</v>
      </c>
      <c r="U38" s="1047"/>
      <c r="V38" s="508" t="s">
        <v>210</v>
      </c>
      <c r="W38" s="1048">
        <v>8</v>
      </c>
      <c r="X38" s="1048"/>
      <c r="Y38" s="1049">
        <v>3</v>
      </c>
      <c r="Z38" s="1050"/>
      <c r="AA38" s="393"/>
      <c r="AB38" s="509">
        <v>1</v>
      </c>
      <c r="AC38" s="1051" t="s">
        <v>185</v>
      </c>
      <c r="AD38" s="1052"/>
      <c r="AE38" s="1052"/>
      <c r="AF38" s="1052"/>
      <c r="AG38" s="1052"/>
      <c r="AH38" s="1052"/>
      <c r="AI38" s="1052"/>
      <c r="AJ38" s="1052"/>
      <c r="AK38" s="1052"/>
      <c r="AL38" s="1052"/>
      <c r="AM38" s="1052"/>
      <c r="AN38" s="1052"/>
      <c r="AO38" s="1052"/>
      <c r="AP38" s="1052"/>
      <c r="AQ38" s="1052"/>
      <c r="AR38" s="1052"/>
      <c r="AS38" s="1053"/>
      <c r="AT38" s="1054" t="s">
        <v>186</v>
      </c>
      <c r="AU38" s="1055"/>
      <c r="AV38" s="1055"/>
      <c r="AW38" s="1055"/>
      <c r="AX38" s="1055"/>
      <c r="AY38" s="1056"/>
      <c r="AZ38" s="62"/>
      <c r="BA38" s="62"/>
      <c r="BB38" s="62"/>
      <c r="BC38" s="62"/>
      <c r="BD38" s="62"/>
      <c r="BE38" s="62"/>
    </row>
    <row r="39" spans="1:255" s="300" customFormat="1" ht="106.5" customHeight="1" thickBot="1" x14ac:dyDescent="0.5">
      <c r="B39" s="510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1268"/>
      <c r="U39" s="1269"/>
      <c r="V39" s="512"/>
      <c r="W39" s="1270"/>
      <c r="X39" s="1270"/>
      <c r="Y39" s="1271"/>
      <c r="Z39" s="1272"/>
      <c r="AA39" s="393"/>
      <c r="AB39" s="398"/>
      <c r="AC39" s="1062"/>
      <c r="AD39" s="1063"/>
      <c r="AE39" s="1063"/>
      <c r="AF39" s="1063"/>
      <c r="AG39" s="1063"/>
      <c r="AH39" s="1063"/>
      <c r="AI39" s="1063"/>
      <c r="AJ39" s="1063"/>
      <c r="AK39" s="1063"/>
      <c r="AL39" s="1063"/>
      <c r="AM39" s="1063"/>
      <c r="AN39" s="1063"/>
      <c r="AO39" s="1063"/>
      <c r="AP39" s="1063"/>
      <c r="AQ39" s="1063"/>
      <c r="AR39" s="1063"/>
      <c r="AS39" s="1064"/>
      <c r="AT39" s="1273"/>
      <c r="AU39" s="1274"/>
      <c r="AV39" s="1274"/>
      <c r="AW39" s="1274"/>
      <c r="AX39" s="1274"/>
      <c r="AY39" s="1275"/>
      <c r="AZ39" s="62"/>
      <c r="BA39" s="62"/>
      <c r="BB39" s="62"/>
      <c r="BC39" s="62"/>
      <c r="BD39" s="62"/>
      <c r="BE39" s="62"/>
    </row>
    <row r="40" spans="1:255" s="300" customFormat="1" ht="78.400000000000006" customHeight="1" x14ac:dyDescent="0.45"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1031" t="s">
        <v>187</v>
      </c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1"/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1"/>
      <c r="AU40" s="1031"/>
      <c r="AV40" s="1031"/>
      <c r="AW40" s="1031"/>
      <c r="AX40" s="1031"/>
      <c r="AY40" s="1031"/>
      <c r="AZ40" s="1031"/>
      <c r="BA40" s="1031"/>
      <c r="BB40" s="1031"/>
      <c r="BC40" s="1031"/>
      <c r="BD40" s="1031"/>
      <c r="BE40" s="400"/>
    </row>
    <row r="41" spans="1:255" ht="50.1" customHeight="1" thickBot="1" x14ac:dyDescent="0.45"/>
    <row r="42" spans="1:255" s="401" customFormat="1" ht="40" customHeight="1" thickTop="1" thickBot="1" x14ac:dyDescent="0.5">
      <c r="A42" s="300"/>
      <c r="B42" s="984" t="s">
        <v>188</v>
      </c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6"/>
      <c r="U42" s="1032" t="s">
        <v>189</v>
      </c>
      <c r="V42" s="1034" t="s">
        <v>190</v>
      </c>
      <c r="W42" s="1033"/>
      <c r="X42" s="1035"/>
      <c r="Y42" s="1264" t="s">
        <v>191</v>
      </c>
      <c r="Z42" s="1265"/>
      <c r="AA42" s="1039" t="s">
        <v>192</v>
      </c>
      <c r="AB42" s="1040"/>
      <c r="AC42" s="300"/>
      <c r="AD42" s="300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43"/>
      <c r="AO42" s="1044"/>
      <c r="AP42" s="1045"/>
      <c r="AQ42" s="1028"/>
      <c r="AR42" s="1028"/>
      <c r="AS42" s="1028"/>
      <c r="AT42" s="1028"/>
      <c r="AU42" s="1028"/>
      <c r="AV42" s="1028"/>
      <c r="AW42" s="1025"/>
      <c r="AX42" s="1026"/>
      <c r="AY42" s="1027"/>
      <c r="AZ42" s="1028"/>
      <c r="BA42" s="1029"/>
      <c r="BB42" s="1029"/>
      <c r="BC42" s="62"/>
      <c r="BD42" s="62"/>
      <c r="BE42" s="62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00"/>
      <c r="EA42" s="300"/>
      <c r="EB42" s="300"/>
      <c r="EC42" s="300"/>
      <c r="ED42" s="300"/>
      <c r="EE42" s="300"/>
      <c r="EF42" s="300"/>
      <c r="EG42" s="300"/>
      <c r="EH42" s="300"/>
      <c r="EI42" s="300"/>
      <c r="EJ42" s="300"/>
      <c r="EK42" s="300"/>
      <c r="EL42" s="300"/>
      <c r="EM42" s="300"/>
      <c r="EN42" s="300"/>
      <c r="EO42" s="300"/>
      <c r="EP42" s="300"/>
      <c r="EQ42" s="300"/>
      <c r="ER42" s="300"/>
      <c r="ES42" s="300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00"/>
      <c r="FE42" s="300"/>
      <c r="FF42" s="300"/>
      <c r="FG42" s="300"/>
      <c r="FH42" s="300"/>
      <c r="FI42" s="300"/>
      <c r="FJ42" s="300"/>
      <c r="FK42" s="300"/>
      <c r="FL42" s="300"/>
      <c r="FM42" s="300"/>
      <c r="FN42" s="300"/>
      <c r="FO42" s="300"/>
      <c r="FP42" s="300"/>
      <c r="FQ42" s="300"/>
      <c r="FR42" s="300"/>
      <c r="FS42" s="300"/>
      <c r="FT42" s="300"/>
      <c r="FU42" s="300"/>
      <c r="FV42" s="300"/>
      <c r="FW42" s="300"/>
      <c r="FX42" s="300"/>
      <c r="FY42" s="300"/>
      <c r="FZ42" s="300"/>
      <c r="GA42" s="300"/>
      <c r="GB42" s="300"/>
      <c r="GC42" s="300"/>
      <c r="GD42" s="300"/>
      <c r="GE42" s="300"/>
      <c r="GF42" s="300"/>
      <c r="GG42" s="300"/>
      <c r="GH42" s="300"/>
      <c r="GI42" s="300"/>
      <c r="GJ42" s="300"/>
      <c r="GK42" s="300"/>
      <c r="GL42" s="300"/>
      <c r="GM42" s="300"/>
      <c r="GN42" s="300"/>
      <c r="GO42" s="300"/>
      <c r="GP42" s="300"/>
      <c r="GQ42" s="300"/>
      <c r="GR42" s="300"/>
      <c r="GS42" s="300"/>
      <c r="GT42" s="300"/>
      <c r="GU42" s="300"/>
      <c r="GV42" s="300"/>
      <c r="GW42" s="300"/>
      <c r="GX42" s="300"/>
      <c r="GY42" s="300"/>
      <c r="GZ42" s="300"/>
      <c r="HA42" s="300"/>
      <c r="HB42" s="300"/>
      <c r="HC42" s="300"/>
      <c r="HD42" s="300"/>
      <c r="HE42" s="300"/>
      <c r="HF42" s="300"/>
      <c r="HG42" s="300"/>
      <c r="HH42" s="300"/>
      <c r="HI42" s="300"/>
      <c r="HJ42" s="300"/>
      <c r="HK42" s="300"/>
      <c r="HL42" s="300"/>
      <c r="HM42" s="300"/>
      <c r="HN42" s="300"/>
      <c r="HO42" s="300"/>
      <c r="HP42" s="300"/>
      <c r="HQ42" s="300"/>
      <c r="HR42" s="300"/>
      <c r="HS42" s="300"/>
      <c r="HT42" s="300"/>
      <c r="HU42" s="300"/>
      <c r="HV42" s="300"/>
      <c r="HW42" s="300"/>
      <c r="HX42" s="300"/>
      <c r="HY42" s="300"/>
      <c r="HZ42" s="300"/>
      <c r="IA42" s="300"/>
      <c r="IB42" s="300"/>
      <c r="IC42" s="300"/>
      <c r="ID42" s="300"/>
      <c r="IE42" s="300"/>
      <c r="IF42" s="300"/>
      <c r="IG42" s="300"/>
      <c r="IH42" s="300"/>
      <c r="II42" s="300"/>
      <c r="IJ42" s="300"/>
      <c r="IK42" s="300"/>
      <c r="IL42" s="300"/>
      <c r="IM42" s="300"/>
      <c r="IN42" s="300"/>
      <c r="IO42" s="300"/>
      <c r="IP42" s="300"/>
      <c r="IQ42" s="300"/>
      <c r="IR42" s="300"/>
      <c r="IS42" s="300"/>
      <c r="IT42" s="300"/>
      <c r="IU42" s="300"/>
    </row>
    <row r="43" spans="1:255" s="401" customFormat="1" ht="57.75" customHeight="1" thickTop="1" thickBot="1" x14ac:dyDescent="0.5">
      <c r="A43" s="300"/>
      <c r="B43" s="984"/>
      <c r="C43" s="985"/>
      <c r="D43" s="985"/>
      <c r="E43" s="985"/>
      <c r="F43" s="985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986"/>
      <c r="U43" s="1032"/>
      <c r="V43" s="1036"/>
      <c r="W43" s="1037"/>
      <c r="X43" s="1038"/>
      <c r="Y43" s="1266"/>
      <c r="Z43" s="1267"/>
      <c r="AA43" s="1041"/>
      <c r="AB43" s="1042"/>
      <c r="AC43" s="300"/>
      <c r="AD43" s="300"/>
      <c r="AE43" s="1043"/>
      <c r="AF43" s="1043"/>
      <c r="AG43" s="1043"/>
      <c r="AH43" s="1043"/>
      <c r="AI43" s="1043"/>
      <c r="AJ43" s="1043"/>
      <c r="AK43" s="1043"/>
      <c r="AL43" s="1043"/>
      <c r="AM43" s="1043"/>
      <c r="AN43" s="1043"/>
      <c r="AO43" s="1045"/>
      <c r="AP43" s="1045"/>
      <c r="AQ43" s="1028"/>
      <c r="AR43" s="1028"/>
      <c r="AS43" s="1028"/>
      <c r="AT43" s="1028"/>
      <c r="AU43" s="1028"/>
      <c r="AV43" s="1028"/>
      <c r="AW43" s="1026"/>
      <c r="AX43" s="1026"/>
      <c r="AY43" s="1028"/>
      <c r="AZ43" s="1028"/>
      <c r="BA43" s="1029"/>
      <c r="BB43" s="1029"/>
      <c r="BC43" s="62"/>
      <c r="BD43" s="62"/>
      <c r="BE43" s="62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00"/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00"/>
      <c r="HA43" s="300"/>
      <c r="HB43" s="300"/>
      <c r="HC43" s="300"/>
      <c r="HD43" s="300"/>
      <c r="HE43" s="300"/>
      <c r="HF43" s="300"/>
      <c r="HG43" s="300"/>
      <c r="HH43" s="300"/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0"/>
      <c r="HU43" s="300"/>
      <c r="HV43" s="300"/>
      <c r="HW43" s="300"/>
      <c r="HX43" s="300"/>
      <c r="HY43" s="300"/>
      <c r="HZ43" s="300"/>
      <c r="IA43" s="300"/>
      <c r="IB43" s="300"/>
      <c r="IC43" s="300"/>
      <c r="ID43" s="300"/>
      <c r="IE43" s="300"/>
      <c r="IF43" s="300"/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0"/>
      <c r="IU43" s="300"/>
    </row>
    <row r="44" spans="1:255" s="401" customFormat="1" ht="57.75" customHeight="1" thickTop="1" thickBot="1" x14ac:dyDescent="0.5">
      <c r="A44" s="300"/>
      <c r="B44" s="984"/>
      <c r="C44" s="985"/>
      <c r="D44" s="985"/>
      <c r="E44" s="985"/>
      <c r="F44" s="985"/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  <c r="R44" s="985"/>
      <c r="S44" s="985"/>
      <c r="T44" s="986"/>
      <c r="U44" s="1033"/>
      <c r="V44" s="1036"/>
      <c r="W44" s="1037"/>
      <c r="X44" s="1038"/>
      <c r="Y44" s="402" t="s">
        <v>193</v>
      </c>
      <c r="Z44" s="403" t="s">
        <v>194</v>
      </c>
      <c r="AA44" s="402" t="s">
        <v>193</v>
      </c>
      <c r="AB44" s="404" t="s">
        <v>194</v>
      </c>
      <c r="AC44" s="405"/>
      <c r="AD44" s="405"/>
      <c r="AE44" s="1043"/>
      <c r="AF44" s="1043"/>
      <c r="AG44" s="1043"/>
      <c r="AH44" s="1043"/>
      <c r="AI44" s="1043"/>
      <c r="AJ44" s="1043"/>
      <c r="AK44" s="1043"/>
      <c r="AL44" s="1043"/>
      <c r="AM44" s="1043"/>
      <c r="AN44" s="1043"/>
      <c r="AO44" s="1045"/>
      <c r="AP44" s="1045"/>
      <c r="AQ44" s="1028"/>
      <c r="AR44" s="1028"/>
      <c r="AS44" s="1028"/>
      <c r="AT44" s="1028"/>
      <c r="AU44" s="1028"/>
      <c r="AV44" s="1028"/>
      <c r="AW44" s="406"/>
      <c r="AX44" s="406"/>
      <c r="AY44" s="406"/>
      <c r="AZ44" s="406"/>
      <c r="BA44" s="1030"/>
      <c r="BB44" s="1030"/>
      <c r="BC44" s="62"/>
      <c r="BD44" s="62"/>
      <c r="BE44" s="62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  <c r="FL44" s="300"/>
      <c r="FM44" s="300"/>
      <c r="FN44" s="300"/>
      <c r="FO44" s="300"/>
      <c r="FP44" s="300"/>
      <c r="FQ44" s="300"/>
      <c r="FR44" s="300"/>
      <c r="FS44" s="300"/>
      <c r="FT44" s="300"/>
      <c r="FU44" s="300"/>
      <c r="FV44" s="300"/>
      <c r="FW44" s="300"/>
      <c r="FX44" s="300"/>
      <c r="FY44" s="300"/>
      <c r="FZ44" s="300"/>
      <c r="GA44" s="300"/>
      <c r="GB44" s="300"/>
      <c r="GC44" s="300"/>
      <c r="GD44" s="300"/>
      <c r="GE44" s="300"/>
      <c r="GF44" s="300"/>
      <c r="GG44" s="300"/>
      <c r="GH44" s="300"/>
      <c r="GI44" s="300"/>
      <c r="GJ44" s="300"/>
      <c r="GK44" s="300"/>
      <c r="GL44" s="300"/>
      <c r="GM44" s="300"/>
      <c r="GN44" s="300"/>
      <c r="GO44" s="300"/>
      <c r="GP44" s="300"/>
      <c r="GQ44" s="300"/>
      <c r="GR44" s="300"/>
      <c r="GS44" s="300"/>
      <c r="GT44" s="300"/>
      <c r="GU44" s="300"/>
      <c r="GV44" s="300"/>
      <c r="GW44" s="300"/>
      <c r="GX44" s="300"/>
      <c r="GY44" s="300"/>
      <c r="GZ44" s="300"/>
      <c r="HA44" s="300"/>
      <c r="HB44" s="300"/>
      <c r="HC44" s="300"/>
      <c r="HD44" s="300"/>
      <c r="HE44" s="300"/>
      <c r="HF44" s="300"/>
      <c r="HG44" s="300"/>
      <c r="HH44" s="300"/>
      <c r="HI44" s="300"/>
      <c r="HJ44" s="300"/>
      <c r="HK44" s="300"/>
      <c r="HL44" s="300"/>
      <c r="HM44" s="300"/>
      <c r="HN44" s="300"/>
      <c r="HO44" s="300"/>
      <c r="HP44" s="300"/>
      <c r="HQ44" s="300"/>
      <c r="HR44" s="300"/>
      <c r="HS44" s="300"/>
      <c r="HT44" s="300"/>
      <c r="HU44" s="300"/>
      <c r="HV44" s="300"/>
      <c r="HW44" s="300"/>
      <c r="HX44" s="300"/>
      <c r="HY44" s="300"/>
      <c r="HZ44" s="300"/>
      <c r="IA44" s="300"/>
      <c r="IB44" s="300"/>
      <c r="IC44" s="300"/>
      <c r="ID44" s="300"/>
      <c r="IE44" s="300"/>
      <c r="IF44" s="300"/>
      <c r="IG44" s="300"/>
      <c r="IH44" s="300"/>
      <c r="II44" s="300"/>
      <c r="IJ44" s="300"/>
      <c r="IK44" s="300"/>
      <c r="IL44" s="300"/>
      <c r="IM44" s="300"/>
      <c r="IN44" s="300"/>
      <c r="IO44" s="300"/>
      <c r="IP44" s="300"/>
      <c r="IQ44" s="300"/>
      <c r="IR44" s="300"/>
      <c r="IS44" s="300"/>
      <c r="IT44" s="300"/>
      <c r="IU44" s="300"/>
    </row>
    <row r="45" spans="1:255" s="401" customFormat="1" ht="40" customHeight="1" thickTop="1" thickBot="1" x14ac:dyDescent="1.1000000000000001">
      <c r="A45" s="300"/>
      <c r="B45" s="984" t="s">
        <v>195</v>
      </c>
      <c r="C45" s="985"/>
      <c r="D45" s="985"/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92" t="s">
        <v>196</v>
      </c>
      <c r="V45" s="995" t="s">
        <v>24</v>
      </c>
      <c r="W45" s="996"/>
      <c r="X45" s="997"/>
      <c r="Y45" s="1004">
        <v>9</v>
      </c>
      <c r="Z45" s="1007"/>
      <c r="AA45" s="1010">
        <f>Y45*U45</f>
        <v>270</v>
      </c>
      <c r="AB45" s="1011"/>
      <c r="AC45" s="405"/>
      <c r="AD45" s="405"/>
      <c r="AE45" s="990"/>
      <c r="AF45" s="1023"/>
      <c r="AG45" s="1023"/>
      <c r="AH45" s="1023"/>
      <c r="AI45" s="1024"/>
      <c r="AJ45" s="1024"/>
      <c r="AK45" s="1024"/>
      <c r="AL45" s="1024"/>
      <c r="AM45" s="1024"/>
      <c r="AN45" s="1024"/>
      <c r="AO45" s="886"/>
      <c r="AP45" s="886"/>
      <c r="AQ45" s="983"/>
      <c r="AR45" s="983"/>
      <c r="AS45" s="983"/>
      <c r="AT45" s="983"/>
      <c r="AU45" s="983"/>
      <c r="AV45" s="983"/>
      <c r="AW45" s="407"/>
      <c r="AX45" s="407"/>
      <c r="AY45" s="408"/>
      <c r="AZ45" s="406"/>
      <c r="BA45" s="977"/>
      <c r="BB45" s="977"/>
      <c r="BC45" s="409"/>
      <c r="BD45" s="409"/>
      <c r="BE45" s="409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  <c r="DP45" s="300"/>
      <c r="DQ45" s="300"/>
      <c r="DR45" s="300"/>
      <c r="DS45" s="300"/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0"/>
      <c r="EL45" s="300"/>
      <c r="EM45" s="300"/>
      <c r="EN45" s="300"/>
      <c r="EO45" s="300"/>
      <c r="EP45" s="300"/>
      <c r="EQ45" s="300"/>
      <c r="ER45" s="300"/>
      <c r="ES45" s="300"/>
      <c r="ET45" s="300"/>
      <c r="EU45" s="300"/>
      <c r="EV45" s="300"/>
      <c r="EW45" s="300"/>
      <c r="EX45" s="300"/>
      <c r="EY45" s="300"/>
      <c r="EZ45" s="300"/>
      <c r="FA45" s="300"/>
      <c r="FB45" s="300"/>
      <c r="FC45" s="300"/>
      <c r="FD45" s="300"/>
      <c r="FE45" s="300"/>
      <c r="FF45" s="300"/>
      <c r="FG45" s="300"/>
      <c r="FH45" s="300"/>
      <c r="FI45" s="300"/>
      <c r="FJ45" s="300"/>
      <c r="FK45" s="300"/>
      <c r="FL45" s="300"/>
      <c r="FM45" s="300"/>
      <c r="FN45" s="300"/>
      <c r="FO45" s="300"/>
      <c r="FP45" s="300"/>
      <c r="FQ45" s="300"/>
      <c r="FR45" s="300"/>
      <c r="FS45" s="300"/>
      <c r="FT45" s="300"/>
      <c r="FU45" s="300"/>
      <c r="FV45" s="300"/>
      <c r="FW45" s="300"/>
      <c r="FX45" s="300"/>
      <c r="FY45" s="300"/>
      <c r="FZ45" s="300"/>
      <c r="GA45" s="300"/>
      <c r="GB45" s="300"/>
      <c r="GC45" s="300"/>
      <c r="GD45" s="300"/>
      <c r="GE45" s="300"/>
      <c r="GF45" s="300"/>
      <c r="GG45" s="300"/>
      <c r="GH45" s="300"/>
      <c r="GI45" s="300"/>
      <c r="GJ45" s="300"/>
      <c r="GK45" s="300"/>
      <c r="GL45" s="300"/>
      <c r="GM45" s="300"/>
      <c r="GN45" s="300"/>
      <c r="GO45" s="300"/>
      <c r="GP45" s="300"/>
      <c r="GQ45" s="300"/>
      <c r="GR45" s="300"/>
      <c r="GS45" s="300"/>
      <c r="GT45" s="300"/>
      <c r="GU45" s="300"/>
      <c r="GV45" s="300"/>
      <c r="GW45" s="300"/>
      <c r="GX45" s="300"/>
      <c r="GY45" s="300"/>
      <c r="GZ45" s="300"/>
      <c r="HA45" s="300"/>
      <c r="HB45" s="300"/>
      <c r="HC45" s="300"/>
      <c r="HD45" s="300"/>
      <c r="HE45" s="300"/>
      <c r="HF45" s="300"/>
      <c r="HG45" s="300"/>
      <c r="HH45" s="300"/>
      <c r="HI45" s="300"/>
      <c r="HJ45" s="300"/>
      <c r="HK45" s="300"/>
      <c r="HL45" s="300"/>
      <c r="HM45" s="300"/>
      <c r="HN45" s="300"/>
      <c r="HO45" s="300"/>
      <c r="HP45" s="300"/>
      <c r="HQ45" s="300"/>
      <c r="HR45" s="300"/>
      <c r="HS45" s="300"/>
      <c r="HT45" s="300"/>
      <c r="HU45" s="300"/>
      <c r="HV45" s="300"/>
      <c r="HW45" s="300"/>
      <c r="HX45" s="300"/>
      <c r="HY45" s="300"/>
      <c r="HZ45" s="300"/>
      <c r="IA45" s="300"/>
      <c r="IB45" s="300"/>
      <c r="IC45" s="300"/>
      <c r="ID45" s="300"/>
      <c r="IE45" s="300"/>
      <c r="IF45" s="300"/>
      <c r="IG45" s="300"/>
      <c r="IH45" s="300"/>
      <c r="II45" s="300"/>
      <c r="IJ45" s="300"/>
      <c r="IK45" s="300"/>
      <c r="IL45" s="300"/>
      <c r="IM45" s="300"/>
      <c r="IN45" s="300"/>
      <c r="IO45" s="300"/>
      <c r="IP45" s="300"/>
      <c r="IQ45" s="300"/>
      <c r="IR45" s="300"/>
      <c r="IS45" s="300"/>
      <c r="IT45" s="300"/>
      <c r="IU45" s="300"/>
    </row>
    <row r="46" spans="1:255" s="401" customFormat="1" ht="40" customHeight="1" thickTop="1" thickBot="1" x14ac:dyDescent="1.1000000000000001">
      <c r="A46" s="300"/>
      <c r="B46" s="984"/>
      <c r="C46" s="985"/>
      <c r="D46" s="985"/>
      <c r="E46" s="985"/>
      <c r="F46" s="985"/>
      <c r="G46" s="985"/>
      <c r="H46" s="985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985"/>
      <c r="U46" s="993"/>
      <c r="V46" s="998"/>
      <c r="W46" s="999"/>
      <c r="X46" s="1000"/>
      <c r="Y46" s="1005"/>
      <c r="Z46" s="1008"/>
      <c r="AA46" s="1005"/>
      <c r="AB46" s="1012"/>
      <c r="AC46" s="410"/>
      <c r="AD46" s="410"/>
      <c r="AE46" s="1023"/>
      <c r="AF46" s="1023"/>
      <c r="AG46" s="1023"/>
      <c r="AH46" s="1023"/>
      <c r="AI46" s="1024"/>
      <c r="AJ46" s="1024"/>
      <c r="AK46" s="1024"/>
      <c r="AL46" s="1024"/>
      <c r="AM46" s="1024"/>
      <c r="AN46" s="1024"/>
      <c r="AO46" s="886"/>
      <c r="AP46" s="886"/>
      <c r="AQ46" s="983"/>
      <c r="AR46" s="983"/>
      <c r="AS46" s="983"/>
      <c r="AT46" s="983"/>
      <c r="AU46" s="983"/>
      <c r="AV46" s="983"/>
      <c r="AW46" s="407"/>
      <c r="AX46" s="407"/>
      <c r="AY46" s="408"/>
      <c r="AZ46" s="406"/>
      <c r="BA46" s="977"/>
      <c r="BB46" s="977"/>
      <c r="BC46" s="409"/>
      <c r="BD46" s="409"/>
      <c r="BE46" s="409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300"/>
      <c r="EM46" s="300"/>
      <c r="EN46" s="300"/>
      <c r="EO46" s="300"/>
      <c r="EP46" s="300"/>
      <c r="EQ46" s="300"/>
      <c r="ER46" s="300"/>
      <c r="ES46" s="300"/>
      <c r="ET46" s="300"/>
      <c r="EU46" s="300"/>
      <c r="EV46" s="300"/>
      <c r="EW46" s="300"/>
      <c r="EX46" s="300"/>
      <c r="EY46" s="300"/>
      <c r="EZ46" s="300"/>
      <c r="FA46" s="300"/>
      <c r="FB46" s="300"/>
      <c r="FC46" s="300"/>
      <c r="FD46" s="300"/>
      <c r="FE46" s="300"/>
      <c r="FF46" s="300"/>
      <c r="FG46" s="300"/>
      <c r="FH46" s="300"/>
      <c r="FI46" s="300"/>
      <c r="FJ46" s="300"/>
      <c r="FK46" s="300"/>
      <c r="FL46" s="300"/>
      <c r="FM46" s="300"/>
      <c r="FN46" s="300"/>
      <c r="FO46" s="300"/>
      <c r="FP46" s="300"/>
      <c r="FQ46" s="300"/>
      <c r="FR46" s="300"/>
      <c r="FS46" s="300"/>
      <c r="FT46" s="300"/>
      <c r="FU46" s="300"/>
      <c r="FV46" s="300"/>
      <c r="FW46" s="300"/>
      <c r="FX46" s="300"/>
      <c r="FY46" s="300"/>
      <c r="FZ46" s="300"/>
      <c r="GA46" s="300"/>
      <c r="GB46" s="300"/>
      <c r="GC46" s="300"/>
      <c r="GD46" s="300"/>
      <c r="GE46" s="300"/>
      <c r="GF46" s="300"/>
      <c r="GG46" s="300"/>
      <c r="GH46" s="300"/>
      <c r="GI46" s="300"/>
      <c r="GJ46" s="300"/>
      <c r="GK46" s="300"/>
      <c r="GL46" s="300"/>
      <c r="GM46" s="300"/>
      <c r="GN46" s="300"/>
      <c r="GO46" s="300"/>
      <c r="GP46" s="300"/>
      <c r="GQ46" s="300"/>
      <c r="GR46" s="300"/>
      <c r="GS46" s="300"/>
      <c r="GT46" s="300"/>
      <c r="GU46" s="300"/>
      <c r="GV46" s="300"/>
      <c r="GW46" s="300"/>
      <c r="GX46" s="300"/>
      <c r="GY46" s="300"/>
      <c r="GZ46" s="300"/>
      <c r="HA46" s="300"/>
      <c r="HB46" s="300"/>
      <c r="HC46" s="300"/>
      <c r="HD46" s="300"/>
      <c r="HE46" s="300"/>
      <c r="HF46" s="300"/>
      <c r="HG46" s="300"/>
      <c r="HH46" s="300"/>
      <c r="HI46" s="300"/>
      <c r="HJ46" s="300"/>
      <c r="HK46" s="300"/>
      <c r="HL46" s="300"/>
      <c r="HM46" s="300"/>
      <c r="HN46" s="300"/>
      <c r="HO46" s="300"/>
      <c r="HP46" s="300"/>
      <c r="HQ46" s="300"/>
      <c r="HR46" s="300"/>
      <c r="HS46" s="300"/>
      <c r="HT46" s="300"/>
      <c r="HU46" s="300"/>
      <c r="HV46" s="300"/>
      <c r="HW46" s="300"/>
      <c r="HX46" s="300"/>
      <c r="HY46" s="300"/>
      <c r="HZ46" s="300"/>
      <c r="IA46" s="300"/>
      <c r="IB46" s="300"/>
      <c r="IC46" s="300"/>
      <c r="ID46" s="300"/>
      <c r="IE46" s="300"/>
      <c r="IF46" s="300"/>
      <c r="IG46" s="300"/>
      <c r="IH46" s="300"/>
      <c r="II46" s="300"/>
      <c r="IJ46" s="300"/>
      <c r="IK46" s="300"/>
      <c r="IL46" s="300"/>
      <c r="IM46" s="300"/>
      <c r="IN46" s="300"/>
      <c r="IO46" s="300"/>
      <c r="IP46" s="300"/>
      <c r="IQ46" s="300"/>
      <c r="IR46" s="300"/>
      <c r="IS46" s="300"/>
      <c r="IT46" s="300"/>
      <c r="IU46" s="300"/>
    </row>
    <row r="47" spans="1:255" s="401" customFormat="1" ht="99" customHeight="1" thickTop="1" thickBot="1" x14ac:dyDescent="1.1000000000000001">
      <c r="A47" s="300"/>
      <c r="B47" s="984"/>
      <c r="C47" s="985"/>
      <c r="D47" s="985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94"/>
      <c r="V47" s="1001"/>
      <c r="W47" s="1002"/>
      <c r="X47" s="1003"/>
      <c r="Y47" s="1006"/>
      <c r="Z47" s="1009"/>
      <c r="AA47" s="1006"/>
      <c r="AB47" s="1013"/>
      <c r="AC47" s="410"/>
      <c r="AD47" s="410"/>
      <c r="AE47" s="1023"/>
      <c r="AF47" s="1023"/>
      <c r="AG47" s="1023"/>
      <c r="AH47" s="1023"/>
      <c r="AI47" s="1024"/>
      <c r="AJ47" s="1024"/>
      <c r="AK47" s="1024"/>
      <c r="AL47" s="1024"/>
      <c r="AM47" s="1024"/>
      <c r="AN47" s="1024"/>
      <c r="AO47" s="886"/>
      <c r="AP47" s="886"/>
      <c r="AQ47" s="983"/>
      <c r="AR47" s="983"/>
      <c r="AS47" s="983"/>
      <c r="AT47" s="983"/>
      <c r="AU47" s="983"/>
      <c r="AV47" s="983"/>
      <c r="AW47" s="407"/>
      <c r="AX47" s="407"/>
      <c r="AY47" s="408"/>
      <c r="AZ47" s="406"/>
      <c r="BA47" s="977"/>
      <c r="BB47" s="977"/>
      <c r="BC47" s="409"/>
      <c r="BD47" s="409"/>
      <c r="BE47" s="409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00"/>
      <c r="DU47" s="300"/>
      <c r="DV47" s="300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00"/>
      <c r="ES47" s="300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00"/>
      <c r="FE47" s="300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00"/>
      <c r="FQ47" s="300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00"/>
      <c r="GC47" s="300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00"/>
      <c r="GO47" s="300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00"/>
      <c r="HA47" s="300"/>
      <c r="HB47" s="300"/>
      <c r="HC47" s="300"/>
      <c r="HD47" s="300"/>
      <c r="HE47" s="300"/>
      <c r="HF47" s="300"/>
      <c r="HG47" s="300"/>
      <c r="HH47" s="300"/>
      <c r="HI47" s="300"/>
      <c r="HJ47" s="300"/>
      <c r="HK47" s="300"/>
      <c r="HL47" s="300"/>
      <c r="HM47" s="300"/>
      <c r="HN47" s="300"/>
      <c r="HO47" s="300"/>
      <c r="HP47" s="300"/>
      <c r="HQ47" s="300"/>
      <c r="HR47" s="300"/>
      <c r="HS47" s="300"/>
      <c r="HT47" s="300"/>
      <c r="HU47" s="300"/>
      <c r="HV47" s="300"/>
      <c r="HW47" s="300"/>
      <c r="HX47" s="300"/>
      <c r="HY47" s="300"/>
      <c r="HZ47" s="300"/>
      <c r="IA47" s="300"/>
      <c r="IB47" s="300"/>
      <c r="IC47" s="300"/>
      <c r="ID47" s="300"/>
      <c r="IE47" s="300"/>
      <c r="IF47" s="300"/>
      <c r="IG47" s="300"/>
      <c r="IH47" s="300"/>
      <c r="II47" s="300"/>
      <c r="IJ47" s="300"/>
      <c r="IK47" s="300"/>
      <c r="IL47" s="300"/>
      <c r="IM47" s="300"/>
      <c r="IN47" s="300"/>
      <c r="IO47" s="300"/>
      <c r="IP47" s="300"/>
      <c r="IQ47" s="300"/>
      <c r="IR47" s="300"/>
      <c r="IS47" s="300"/>
      <c r="IT47" s="300"/>
      <c r="IU47" s="300"/>
    </row>
    <row r="48" spans="1:255" s="401" customFormat="1" ht="142.5" customHeight="1" thickTop="1" thickBot="1" x14ac:dyDescent="1.1000000000000001">
      <c r="A48" s="300"/>
      <c r="B48" s="984" t="s">
        <v>211</v>
      </c>
      <c r="C48" s="985"/>
      <c r="D48" s="985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411">
        <v>1</v>
      </c>
      <c r="V48" s="1014" t="s">
        <v>198</v>
      </c>
      <c r="W48" s="1015"/>
      <c r="X48" s="1016"/>
      <c r="Y48" s="412">
        <v>9</v>
      </c>
      <c r="Z48" s="413"/>
      <c r="AA48" s="414">
        <f>Y48*U48</f>
        <v>9</v>
      </c>
      <c r="AB48" s="415"/>
      <c r="AC48" s="410"/>
      <c r="AD48" s="410"/>
      <c r="AE48" s="1023"/>
      <c r="AF48" s="1023"/>
      <c r="AG48" s="1023"/>
      <c r="AH48" s="1023"/>
      <c r="AI48" s="1024"/>
      <c r="AJ48" s="1024"/>
      <c r="AK48" s="1024"/>
      <c r="AL48" s="1024"/>
      <c r="AM48" s="1024"/>
      <c r="AN48" s="1024"/>
      <c r="AO48" s="886"/>
      <c r="AP48" s="886"/>
      <c r="AQ48" s="983"/>
      <c r="AR48" s="983"/>
      <c r="AS48" s="983"/>
      <c r="AT48" s="983"/>
      <c r="AU48" s="983"/>
      <c r="AV48" s="983"/>
      <c r="AW48" s="407"/>
      <c r="AX48" s="407"/>
      <c r="AY48" s="408"/>
      <c r="AZ48" s="406"/>
      <c r="BA48" s="977"/>
      <c r="BB48" s="977"/>
      <c r="BC48" s="409"/>
      <c r="BD48" s="409"/>
      <c r="BE48" s="409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300"/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300"/>
      <c r="EJ48" s="300"/>
      <c r="EK48" s="300"/>
      <c r="EL48" s="300"/>
      <c r="EM48" s="300"/>
      <c r="EN48" s="300"/>
      <c r="EO48" s="300"/>
      <c r="EP48" s="300"/>
      <c r="EQ48" s="300"/>
      <c r="ER48" s="300"/>
      <c r="ES48" s="300"/>
      <c r="ET48" s="300"/>
      <c r="EU48" s="300"/>
      <c r="EV48" s="300"/>
      <c r="EW48" s="300"/>
      <c r="EX48" s="300"/>
      <c r="EY48" s="300"/>
      <c r="EZ48" s="300"/>
      <c r="FA48" s="300"/>
      <c r="FB48" s="300"/>
      <c r="FC48" s="300"/>
      <c r="FD48" s="300"/>
      <c r="FE48" s="300"/>
      <c r="FF48" s="300"/>
      <c r="FG48" s="300"/>
      <c r="FH48" s="300"/>
      <c r="FI48" s="300"/>
      <c r="FJ48" s="300"/>
      <c r="FK48" s="300"/>
      <c r="FL48" s="300"/>
      <c r="FM48" s="300"/>
      <c r="FN48" s="300"/>
      <c r="FO48" s="300"/>
      <c r="FP48" s="300"/>
      <c r="FQ48" s="300"/>
      <c r="FR48" s="300"/>
      <c r="FS48" s="300"/>
      <c r="FT48" s="300"/>
      <c r="FU48" s="300"/>
      <c r="FV48" s="300"/>
      <c r="FW48" s="300"/>
      <c r="FX48" s="300"/>
      <c r="FY48" s="300"/>
      <c r="FZ48" s="300"/>
      <c r="GA48" s="300"/>
      <c r="GB48" s="300"/>
      <c r="GC48" s="300"/>
      <c r="GD48" s="300"/>
      <c r="GE48" s="300"/>
      <c r="GF48" s="300"/>
      <c r="GG48" s="300"/>
      <c r="GH48" s="300"/>
      <c r="GI48" s="300"/>
      <c r="GJ48" s="300"/>
      <c r="GK48" s="300"/>
      <c r="GL48" s="300"/>
      <c r="GM48" s="300"/>
      <c r="GN48" s="300"/>
      <c r="GO48" s="300"/>
      <c r="GP48" s="300"/>
      <c r="GQ48" s="300"/>
      <c r="GR48" s="300"/>
      <c r="GS48" s="300"/>
      <c r="GT48" s="300"/>
      <c r="GU48" s="300"/>
      <c r="GV48" s="300"/>
      <c r="GW48" s="300"/>
      <c r="GX48" s="300"/>
      <c r="GY48" s="300"/>
      <c r="GZ48" s="300"/>
      <c r="HA48" s="300"/>
      <c r="HB48" s="300"/>
      <c r="HC48" s="300"/>
      <c r="HD48" s="300"/>
      <c r="HE48" s="300"/>
      <c r="HF48" s="300"/>
      <c r="HG48" s="300"/>
      <c r="HH48" s="300"/>
      <c r="HI48" s="300"/>
      <c r="HJ48" s="300"/>
      <c r="HK48" s="300"/>
      <c r="HL48" s="300"/>
      <c r="HM48" s="300"/>
      <c r="HN48" s="300"/>
      <c r="HO48" s="300"/>
      <c r="HP48" s="300"/>
      <c r="HQ48" s="300"/>
      <c r="HR48" s="300"/>
      <c r="HS48" s="300"/>
      <c r="HT48" s="300"/>
      <c r="HU48" s="300"/>
      <c r="HV48" s="300"/>
      <c r="HW48" s="300"/>
      <c r="HX48" s="300"/>
      <c r="HY48" s="300"/>
      <c r="HZ48" s="300"/>
      <c r="IA48" s="300"/>
      <c r="IB48" s="300"/>
      <c r="IC48" s="300"/>
      <c r="ID48" s="300"/>
      <c r="IE48" s="300"/>
      <c r="IF48" s="300"/>
      <c r="IG48" s="300"/>
      <c r="IH48" s="300"/>
      <c r="II48" s="300"/>
      <c r="IJ48" s="300"/>
      <c r="IK48" s="300"/>
      <c r="IL48" s="300"/>
      <c r="IM48" s="300"/>
      <c r="IN48" s="300"/>
      <c r="IO48" s="300"/>
      <c r="IP48" s="300"/>
      <c r="IQ48" s="300"/>
      <c r="IR48" s="300"/>
      <c r="IS48" s="300"/>
      <c r="IT48" s="300"/>
      <c r="IU48" s="300"/>
    </row>
    <row r="49" spans="1:255" s="401" customFormat="1" ht="91" customHeight="1" thickTop="1" thickBot="1" x14ac:dyDescent="1.1000000000000001">
      <c r="A49" s="300"/>
      <c r="B49" s="984"/>
      <c r="C49" s="985"/>
      <c r="D49" s="985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416">
        <v>1</v>
      </c>
      <c r="V49" s="1017" t="s">
        <v>71</v>
      </c>
      <c r="W49" s="1018"/>
      <c r="X49" s="1019"/>
      <c r="Y49" s="417">
        <v>9</v>
      </c>
      <c r="Z49" s="418"/>
      <c r="AA49" s="417">
        <f>Y49*U49</f>
        <v>9</v>
      </c>
      <c r="AB49" s="418"/>
      <c r="AC49" s="410"/>
      <c r="AD49" s="410"/>
      <c r="AE49" s="1023"/>
      <c r="AF49" s="1023"/>
      <c r="AG49" s="1023"/>
      <c r="AH49" s="1023"/>
      <c r="AI49" s="1024"/>
      <c r="AJ49" s="1024"/>
      <c r="AK49" s="1024"/>
      <c r="AL49" s="1024"/>
      <c r="AM49" s="1024"/>
      <c r="AN49" s="1024"/>
      <c r="AO49" s="407"/>
      <c r="AP49" s="407"/>
      <c r="AQ49" s="419"/>
      <c r="AR49" s="419"/>
      <c r="AS49" s="419"/>
      <c r="AT49" s="419"/>
      <c r="AU49" s="419"/>
      <c r="AV49" s="419"/>
      <c r="AW49" s="407"/>
      <c r="AX49" s="407"/>
      <c r="AY49" s="408"/>
      <c r="AZ49" s="406"/>
      <c r="BA49" s="420"/>
      <c r="BB49" s="420"/>
      <c r="BC49" s="409"/>
      <c r="BD49" s="409"/>
      <c r="BE49" s="409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  <c r="DP49" s="300"/>
      <c r="DQ49" s="300"/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  <c r="EI49" s="300"/>
      <c r="EJ49" s="300"/>
      <c r="EK49" s="300"/>
      <c r="EL49" s="300"/>
      <c r="EM49" s="300"/>
      <c r="EN49" s="300"/>
      <c r="EO49" s="300"/>
      <c r="EP49" s="300"/>
      <c r="EQ49" s="300"/>
      <c r="ER49" s="300"/>
      <c r="ES49" s="300"/>
      <c r="ET49" s="300"/>
      <c r="EU49" s="300"/>
      <c r="EV49" s="300"/>
      <c r="EW49" s="300"/>
      <c r="EX49" s="300"/>
      <c r="EY49" s="300"/>
      <c r="EZ49" s="300"/>
      <c r="FA49" s="300"/>
      <c r="FB49" s="300"/>
      <c r="FC49" s="300"/>
      <c r="FD49" s="300"/>
      <c r="FE49" s="300"/>
      <c r="FF49" s="300"/>
      <c r="FG49" s="300"/>
      <c r="FH49" s="300"/>
      <c r="FI49" s="300"/>
      <c r="FJ49" s="300"/>
      <c r="FK49" s="300"/>
      <c r="FL49" s="300"/>
      <c r="FM49" s="300"/>
      <c r="FN49" s="300"/>
      <c r="FO49" s="300"/>
      <c r="FP49" s="300"/>
      <c r="FQ49" s="300"/>
      <c r="FR49" s="300"/>
      <c r="FS49" s="300"/>
      <c r="FT49" s="300"/>
      <c r="FU49" s="300"/>
      <c r="FV49" s="300"/>
      <c r="FW49" s="300"/>
      <c r="FX49" s="300"/>
      <c r="FY49" s="300"/>
      <c r="FZ49" s="300"/>
      <c r="GA49" s="300"/>
      <c r="GB49" s="300"/>
      <c r="GC49" s="300"/>
      <c r="GD49" s="300"/>
      <c r="GE49" s="300"/>
      <c r="GF49" s="300"/>
      <c r="GG49" s="300"/>
      <c r="GH49" s="300"/>
      <c r="GI49" s="300"/>
      <c r="GJ49" s="300"/>
      <c r="GK49" s="300"/>
      <c r="GL49" s="300"/>
      <c r="GM49" s="300"/>
      <c r="GN49" s="300"/>
      <c r="GO49" s="300"/>
      <c r="GP49" s="300"/>
      <c r="GQ49" s="300"/>
      <c r="GR49" s="300"/>
      <c r="GS49" s="300"/>
      <c r="GT49" s="300"/>
      <c r="GU49" s="300"/>
      <c r="GV49" s="300"/>
      <c r="GW49" s="300"/>
      <c r="GX49" s="300"/>
      <c r="GY49" s="300"/>
      <c r="GZ49" s="300"/>
      <c r="HA49" s="300"/>
      <c r="HB49" s="300"/>
      <c r="HC49" s="300"/>
      <c r="HD49" s="300"/>
      <c r="HE49" s="300"/>
      <c r="HF49" s="300"/>
      <c r="HG49" s="300"/>
      <c r="HH49" s="300"/>
      <c r="HI49" s="300"/>
      <c r="HJ49" s="300"/>
      <c r="HK49" s="300"/>
      <c r="HL49" s="300"/>
      <c r="HM49" s="300"/>
      <c r="HN49" s="300"/>
      <c r="HO49" s="300"/>
      <c r="HP49" s="300"/>
      <c r="HQ49" s="300"/>
      <c r="HR49" s="300"/>
      <c r="HS49" s="300"/>
      <c r="HT49" s="300"/>
      <c r="HU49" s="300"/>
      <c r="HV49" s="300"/>
      <c r="HW49" s="300"/>
      <c r="HX49" s="300"/>
      <c r="HY49" s="300"/>
      <c r="HZ49" s="300"/>
      <c r="IA49" s="300"/>
      <c r="IB49" s="300"/>
      <c r="IC49" s="300"/>
      <c r="ID49" s="300"/>
      <c r="IE49" s="300"/>
      <c r="IF49" s="300"/>
      <c r="IG49" s="300"/>
      <c r="IH49" s="300"/>
      <c r="II49" s="300"/>
      <c r="IJ49" s="300"/>
      <c r="IK49" s="300"/>
      <c r="IL49" s="300"/>
      <c r="IM49" s="300"/>
      <c r="IN49" s="300"/>
      <c r="IO49" s="300"/>
      <c r="IP49" s="300"/>
      <c r="IQ49" s="300"/>
      <c r="IR49" s="300"/>
      <c r="IS49" s="300"/>
      <c r="IT49" s="300"/>
      <c r="IU49" s="300"/>
    </row>
    <row r="50" spans="1:255" s="401" customFormat="1" ht="113.1" customHeight="1" thickTop="1" thickBot="1" x14ac:dyDescent="1.1000000000000001">
      <c r="A50" s="300"/>
      <c r="B50" s="984"/>
      <c r="C50" s="985"/>
      <c r="D50" s="985"/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985"/>
      <c r="U50" s="416">
        <v>1</v>
      </c>
      <c r="V50" s="1017" t="s">
        <v>212</v>
      </c>
      <c r="W50" s="1018"/>
      <c r="X50" s="1019"/>
      <c r="Y50" s="417">
        <v>9</v>
      </c>
      <c r="Z50" s="418"/>
      <c r="AA50" s="417">
        <f>Y50*U50</f>
        <v>9</v>
      </c>
      <c r="AB50" s="418"/>
      <c r="AC50" s="410"/>
      <c r="AD50" s="410"/>
      <c r="AE50" s="1023"/>
      <c r="AF50" s="1023"/>
      <c r="AG50" s="1023"/>
      <c r="AH50" s="1023"/>
      <c r="AI50" s="1024"/>
      <c r="AJ50" s="1024"/>
      <c r="AK50" s="1024"/>
      <c r="AL50" s="1024"/>
      <c r="AM50" s="1024"/>
      <c r="AN50" s="1024"/>
      <c r="AO50" s="407"/>
      <c r="AP50" s="407"/>
      <c r="AQ50" s="419"/>
      <c r="AR50" s="419"/>
      <c r="AS50" s="419"/>
      <c r="AT50" s="419"/>
      <c r="AU50" s="419"/>
      <c r="AV50" s="419"/>
      <c r="AW50" s="407"/>
      <c r="AX50" s="407"/>
      <c r="AY50" s="408"/>
      <c r="AZ50" s="406"/>
      <c r="BA50" s="420"/>
      <c r="BB50" s="420"/>
      <c r="BC50" s="409"/>
      <c r="BD50" s="409"/>
      <c r="BE50" s="409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00"/>
      <c r="DU50" s="300"/>
      <c r="DV50" s="300"/>
      <c r="DW50" s="300"/>
      <c r="DX50" s="300"/>
      <c r="DY50" s="300"/>
      <c r="DZ50" s="300"/>
      <c r="EA50" s="300"/>
      <c r="EB50" s="300"/>
      <c r="EC50" s="300"/>
      <c r="ED50" s="300"/>
      <c r="EE50" s="300"/>
      <c r="EF50" s="300"/>
      <c r="EG50" s="300"/>
      <c r="EH50" s="300"/>
      <c r="EI50" s="300"/>
      <c r="EJ50" s="300"/>
      <c r="EK50" s="300"/>
      <c r="EL50" s="300"/>
      <c r="EM50" s="300"/>
      <c r="EN50" s="300"/>
      <c r="EO50" s="300"/>
      <c r="EP50" s="300"/>
      <c r="EQ50" s="300"/>
      <c r="ER50" s="300"/>
      <c r="ES50" s="300"/>
      <c r="ET50" s="300"/>
      <c r="EU50" s="300"/>
      <c r="EV50" s="300"/>
      <c r="EW50" s="300"/>
      <c r="EX50" s="300"/>
      <c r="EY50" s="300"/>
      <c r="EZ50" s="300"/>
      <c r="FA50" s="300"/>
      <c r="FB50" s="300"/>
      <c r="FC50" s="300"/>
      <c r="FD50" s="300"/>
      <c r="FE50" s="300"/>
      <c r="FF50" s="300"/>
      <c r="FG50" s="300"/>
      <c r="FH50" s="300"/>
      <c r="FI50" s="300"/>
      <c r="FJ50" s="300"/>
      <c r="FK50" s="300"/>
      <c r="FL50" s="300"/>
      <c r="FM50" s="300"/>
      <c r="FN50" s="300"/>
      <c r="FO50" s="300"/>
      <c r="FP50" s="300"/>
      <c r="FQ50" s="300"/>
      <c r="FR50" s="300"/>
      <c r="FS50" s="300"/>
      <c r="FT50" s="300"/>
      <c r="FU50" s="300"/>
      <c r="FV50" s="300"/>
      <c r="FW50" s="300"/>
      <c r="FX50" s="300"/>
      <c r="FY50" s="300"/>
      <c r="FZ50" s="300"/>
      <c r="GA50" s="300"/>
      <c r="GB50" s="300"/>
      <c r="GC50" s="300"/>
      <c r="GD50" s="300"/>
      <c r="GE50" s="300"/>
      <c r="GF50" s="300"/>
      <c r="GG50" s="300"/>
      <c r="GH50" s="300"/>
      <c r="GI50" s="300"/>
      <c r="GJ50" s="300"/>
      <c r="GK50" s="300"/>
      <c r="GL50" s="300"/>
      <c r="GM50" s="300"/>
      <c r="GN50" s="300"/>
      <c r="GO50" s="300"/>
      <c r="GP50" s="300"/>
      <c r="GQ50" s="300"/>
      <c r="GR50" s="300"/>
      <c r="GS50" s="300"/>
      <c r="GT50" s="300"/>
      <c r="GU50" s="300"/>
      <c r="GV50" s="300"/>
      <c r="GW50" s="300"/>
      <c r="GX50" s="300"/>
      <c r="GY50" s="300"/>
      <c r="GZ50" s="300"/>
      <c r="HA50" s="300"/>
      <c r="HB50" s="300"/>
      <c r="HC50" s="300"/>
      <c r="HD50" s="300"/>
      <c r="HE50" s="300"/>
      <c r="HF50" s="300"/>
      <c r="HG50" s="300"/>
      <c r="HH50" s="300"/>
      <c r="HI50" s="300"/>
      <c r="HJ50" s="300"/>
      <c r="HK50" s="300"/>
      <c r="HL50" s="300"/>
      <c r="HM50" s="300"/>
      <c r="HN50" s="300"/>
      <c r="HO50" s="300"/>
      <c r="HP50" s="300"/>
      <c r="HQ50" s="300"/>
      <c r="HR50" s="300"/>
      <c r="HS50" s="300"/>
      <c r="HT50" s="300"/>
      <c r="HU50" s="300"/>
      <c r="HV50" s="300"/>
      <c r="HW50" s="300"/>
      <c r="HX50" s="300"/>
      <c r="HY50" s="300"/>
      <c r="HZ50" s="300"/>
      <c r="IA50" s="300"/>
      <c r="IB50" s="300"/>
      <c r="IC50" s="300"/>
      <c r="ID50" s="300"/>
      <c r="IE50" s="300"/>
      <c r="IF50" s="300"/>
      <c r="IG50" s="300"/>
      <c r="IH50" s="300"/>
      <c r="II50" s="300"/>
      <c r="IJ50" s="300"/>
      <c r="IK50" s="300"/>
      <c r="IL50" s="300"/>
      <c r="IM50" s="300"/>
      <c r="IN50" s="300"/>
      <c r="IO50" s="300"/>
      <c r="IP50" s="300"/>
      <c r="IQ50" s="300"/>
      <c r="IR50" s="300"/>
      <c r="IS50" s="300"/>
      <c r="IT50" s="300"/>
      <c r="IU50" s="300"/>
    </row>
    <row r="51" spans="1:255" s="401" customFormat="1" ht="114" customHeight="1" thickTop="1" thickBot="1" x14ac:dyDescent="1.1000000000000001">
      <c r="A51" s="300"/>
      <c r="B51" s="984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421">
        <v>1</v>
      </c>
      <c r="V51" s="1020" t="s">
        <v>24</v>
      </c>
      <c r="W51" s="1021"/>
      <c r="X51" s="1022"/>
      <c r="Y51" s="422">
        <v>9</v>
      </c>
      <c r="Z51" s="423"/>
      <c r="AA51" s="424">
        <f>Y51*U51</f>
        <v>9</v>
      </c>
      <c r="AB51" s="425"/>
      <c r="AC51" s="426"/>
      <c r="AD51" s="426"/>
      <c r="AE51" s="1023"/>
      <c r="AF51" s="1023"/>
      <c r="AG51" s="1023"/>
      <c r="AH51" s="1023"/>
      <c r="AI51" s="1024"/>
      <c r="AJ51" s="1024"/>
      <c r="AK51" s="1024"/>
      <c r="AL51" s="1024"/>
      <c r="AM51" s="1024"/>
      <c r="AN51" s="1024"/>
      <c r="AO51" s="886"/>
      <c r="AP51" s="886"/>
      <c r="AQ51" s="983"/>
      <c r="AR51" s="983"/>
      <c r="AS51" s="983"/>
      <c r="AT51" s="983"/>
      <c r="AU51" s="983"/>
      <c r="AV51" s="983"/>
      <c r="AW51" s="407"/>
      <c r="AX51" s="407"/>
      <c r="AY51" s="408"/>
      <c r="AZ51" s="406"/>
      <c r="BA51" s="977"/>
      <c r="BB51" s="977"/>
      <c r="BC51" s="409"/>
      <c r="BD51" s="409"/>
      <c r="BE51" s="409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0"/>
      <c r="DN51" s="300"/>
      <c r="DO51" s="300"/>
      <c r="DP51" s="300"/>
      <c r="DQ51" s="300"/>
      <c r="DR51" s="300"/>
      <c r="DS51" s="300"/>
      <c r="DT51" s="300"/>
      <c r="DU51" s="300"/>
      <c r="DV51" s="300"/>
      <c r="DW51" s="300"/>
      <c r="DX51" s="300"/>
      <c r="DY51" s="300"/>
      <c r="DZ51" s="300"/>
      <c r="EA51" s="300"/>
      <c r="EB51" s="300"/>
      <c r="EC51" s="300"/>
      <c r="ED51" s="300"/>
      <c r="EE51" s="300"/>
      <c r="EF51" s="300"/>
      <c r="EG51" s="300"/>
      <c r="EH51" s="300"/>
      <c r="EI51" s="300"/>
      <c r="EJ51" s="300"/>
      <c r="EK51" s="300"/>
      <c r="EL51" s="300"/>
      <c r="EM51" s="300"/>
      <c r="EN51" s="300"/>
      <c r="EO51" s="300"/>
      <c r="EP51" s="300"/>
      <c r="EQ51" s="300"/>
      <c r="ER51" s="300"/>
      <c r="ES51" s="300"/>
      <c r="ET51" s="300"/>
      <c r="EU51" s="300"/>
      <c r="EV51" s="300"/>
      <c r="EW51" s="300"/>
      <c r="EX51" s="300"/>
      <c r="EY51" s="300"/>
      <c r="EZ51" s="300"/>
      <c r="FA51" s="300"/>
      <c r="FB51" s="300"/>
      <c r="FC51" s="300"/>
      <c r="FD51" s="300"/>
      <c r="FE51" s="300"/>
      <c r="FF51" s="300"/>
      <c r="FG51" s="300"/>
      <c r="FH51" s="300"/>
      <c r="FI51" s="300"/>
      <c r="FJ51" s="300"/>
      <c r="FK51" s="300"/>
      <c r="FL51" s="300"/>
      <c r="FM51" s="300"/>
      <c r="FN51" s="300"/>
      <c r="FO51" s="300"/>
      <c r="FP51" s="300"/>
      <c r="FQ51" s="300"/>
      <c r="FR51" s="300"/>
      <c r="FS51" s="300"/>
      <c r="FT51" s="300"/>
      <c r="FU51" s="300"/>
      <c r="FV51" s="300"/>
      <c r="FW51" s="300"/>
      <c r="FX51" s="300"/>
      <c r="FY51" s="300"/>
      <c r="FZ51" s="300"/>
      <c r="GA51" s="300"/>
      <c r="GB51" s="300"/>
      <c r="GC51" s="300"/>
      <c r="GD51" s="300"/>
      <c r="GE51" s="300"/>
      <c r="GF51" s="300"/>
      <c r="GG51" s="300"/>
      <c r="GH51" s="300"/>
      <c r="GI51" s="300"/>
      <c r="GJ51" s="300"/>
      <c r="GK51" s="300"/>
      <c r="GL51" s="300"/>
      <c r="GM51" s="300"/>
      <c r="GN51" s="300"/>
      <c r="GO51" s="300"/>
      <c r="GP51" s="300"/>
      <c r="GQ51" s="300"/>
      <c r="GR51" s="300"/>
      <c r="GS51" s="300"/>
      <c r="GT51" s="300"/>
      <c r="GU51" s="300"/>
      <c r="GV51" s="300"/>
      <c r="GW51" s="300"/>
      <c r="GX51" s="300"/>
      <c r="GY51" s="300"/>
      <c r="GZ51" s="300"/>
      <c r="HA51" s="300"/>
      <c r="HB51" s="300"/>
      <c r="HC51" s="300"/>
      <c r="HD51" s="300"/>
      <c r="HE51" s="300"/>
      <c r="HF51" s="300"/>
      <c r="HG51" s="300"/>
      <c r="HH51" s="300"/>
      <c r="HI51" s="300"/>
      <c r="HJ51" s="300"/>
      <c r="HK51" s="300"/>
      <c r="HL51" s="300"/>
      <c r="HM51" s="300"/>
      <c r="HN51" s="300"/>
      <c r="HO51" s="300"/>
      <c r="HP51" s="300"/>
      <c r="HQ51" s="300"/>
      <c r="HR51" s="300"/>
      <c r="HS51" s="300"/>
      <c r="HT51" s="300"/>
      <c r="HU51" s="300"/>
      <c r="HV51" s="300"/>
      <c r="HW51" s="300"/>
      <c r="HX51" s="300"/>
      <c r="HY51" s="300"/>
      <c r="HZ51" s="300"/>
      <c r="IA51" s="300"/>
      <c r="IB51" s="300"/>
      <c r="IC51" s="300"/>
      <c r="ID51" s="300"/>
      <c r="IE51" s="300"/>
      <c r="IF51" s="300"/>
      <c r="IG51" s="300"/>
      <c r="IH51" s="300"/>
      <c r="II51" s="300"/>
      <c r="IJ51" s="300"/>
      <c r="IK51" s="300"/>
      <c r="IL51" s="300"/>
      <c r="IM51" s="300"/>
      <c r="IN51" s="300"/>
      <c r="IO51" s="300"/>
      <c r="IP51" s="300"/>
      <c r="IQ51" s="300"/>
      <c r="IR51" s="300"/>
      <c r="IS51" s="300"/>
      <c r="IT51" s="300"/>
      <c r="IU51" s="300"/>
    </row>
    <row r="52" spans="1:255" s="401" customFormat="1" ht="40" customHeight="1" thickTop="1" thickBot="1" x14ac:dyDescent="1.1000000000000001">
      <c r="A52" s="300"/>
      <c r="B52" s="984" t="s">
        <v>199</v>
      </c>
      <c r="C52" s="985"/>
      <c r="D52" s="985"/>
      <c r="E52" s="985"/>
      <c r="F52" s="985"/>
      <c r="G52" s="985"/>
      <c r="H52" s="985"/>
      <c r="I52" s="985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985"/>
      <c r="U52" s="992" t="s">
        <v>200</v>
      </c>
      <c r="V52" s="995" t="s">
        <v>201</v>
      </c>
      <c r="W52" s="996"/>
      <c r="X52" s="997"/>
      <c r="Y52" s="1004">
        <v>9</v>
      </c>
      <c r="Z52" s="1007"/>
      <c r="AA52" s="1010">
        <f>Y52*U52</f>
        <v>36</v>
      </c>
      <c r="AB52" s="1011"/>
      <c r="AC52" s="426"/>
      <c r="AD52" s="426"/>
      <c r="AE52" s="990"/>
      <c r="AF52" s="990"/>
      <c r="AG52" s="990"/>
      <c r="AH52" s="990"/>
      <c r="AI52" s="991"/>
      <c r="AJ52" s="991"/>
      <c r="AK52" s="991"/>
      <c r="AL52" s="991"/>
      <c r="AM52" s="991"/>
      <c r="AN52" s="991"/>
      <c r="AO52" s="886"/>
      <c r="AP52" s="886"/>
      <c r="AQ52" s="983"/>
      <c r="AR52" s="983"/>
      <c r="AS52" s="983"/>
      <c r="AT52" s="983"/>
      <c r="AU52" s="983"/>
      <c r="AV52" s="983"/>
      <c r="AW52" s="407"/>
      <c r="AX52" s="407"/>
      <c r="AY52" s="408"/>
      <c r="AZ52" s="406"/>
      <c r="BA52" s="977"/>
      <c r="BB52" s="977"/>
      <c r="BC52" s="409"/>
      <c r="BD52" s="409"/>
      <c r="BE52" s="409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300"/>
      <c r="DS52" s="300"/>
      <c r="DT52" s="300"/>
      <c r="DU52" s="300"/>
      <c r="DV52" s="300"/>
      <c r="DW52" s="300"/>
      <c r="DX52" s="300"/>
      <c r="DY52" s="300"/>
      <c r="DZ52" s="300"/>
      <c r="EA52" s="300"/>
      <c r="EB52" s="300"/>
      <c r="EC52" s="300"/>
      <c r="ED52" s="300"/>
      <c r="EE52" s="300"/>
      <c r="EF52" s="300"/>
      <c r="EG52" s="300"/>
      <c r="EH52" s="300"/>
      <c r="EI52" s="300"/>
      <c r="EJ52" s="300"/>
      <c r="EK52" s="300"/>
      <c r="EL52" s="300"/>
      <c r="EM52" s="300"/>
      <c r="EN52" s="300"/>
      <c r="EO52" s="300"/>
      <c r="EP52" s="300"/>
      <c r="EQ52" s="300"/>
      <c r="ER52" s="300"/>
      <c r="ES52" s="300"/>
      <c r="ET52" s="300"/>
      <c r="EU52" s="300"/>
      <c r="EV52" s="300"/>
      <c r="EW52" s="300"/>
      <c r="EX52" s="300"/>
      <c r="EY52" s="300"/>
      <c r="EZ52" s="300"/>
      <c r="FA52" s="300"/>
      <c r="FB52" s="300"/>
      <c r="FC52" s="300"/>
      <c r="FD52" s="300"/>
      <c r="FE52" s="300"/>
      <c r="FF52" s="300"/>
      <c r="FG52" s="300"/>
      <c r="FH52" s="300"/>
      <c r="FI52" s="300"/>
      <c r="FJ52" s="300"/>
      <c r="FK52" s="300"/>
      <c r="FL52" s="300"/>
      <c r="FM52" s="300"/>
      <c r="FN52" s="300"/>
      <c r="FO52" s="300"/>
      <c r="FP52" s="300"/>
      <c r="FQ52" s="300"/>
      <c r="FR52" s="300"/>
      <c r="FS52" s="300"/>
      <c r="FT52" s="300"/>
      <c r="FU52" s="300"/>
      <c r="FV52" s="300"/>
      <c r="FW52" s="300"/>
      <c r="FX52" s="300"/>
      <c r="FY52" s="300"/>
      <c r="FZ52" s="300"/>
      <c r="GA52" s="300"/>
      <c r="GB52" s="300"/>
      <c r="GC52" s="300"/>
      <c r="GD52" s="300"/>
      <c r="GE52" s="300"/>
      <c r="GF52" s="300"/>
      <c r="GG52" s="300"/>
      <c r="GH52" s="300"/>
      <c r="GI52" s="300"/>
      <c r="GJ52" s="300"/>
      <c r="GK52" s="300"/>
      <c r="GL52" s="300"/>
      <c r="GM52" s="300"/>
      <c r="GN52" s="300"/>
      <c r="GO52" s="300"/>
      <c r="GP52" s="300"/>
      <c r="GQ52" s="300"/>
      <c r="GR52" s="300"/>
      <c r="GS52" s="300"/>
      <c r="GT52" s="300"/>
      <c r="GU52" s="300"/>
      <c r="GV52" s="300"/>
      <c r="GW52" s="300"/>
      <c r="GX52" s="300"/>
      <c r="GY52" s="300"/>
      <c r="GZ52" s="300"/>
      <c r="HA52" s="300"/>
      <c r="HB52" s="300"/>
      <c r="HC52" s="300"/>
      <c r="HD52" s="300"/>
      <c r="HE52" s="300"/>
      <c r="HF52" s="300"/>
      <c r="HG52" s="300"/>
      <c r="HH52" s="300"/>
      <c r="HI52" s="300"/>
      <c r="HJ52" s="300"/>
      <c r="HK52" s="300"/>
      <c r="HL52" s="300"/>
      <c r="HM52" s="300"/>
      <c r="HN52" s="300"/>
      <c r="HO52" s="300"/>
      <c r="HP52" s="300"/>
      <c r="HQ52" s="300"/>
      <c r="HR52" s="300"/>
      <c r="HS52" s="300"/>
      <c r="HT52" s="300"/>
      <c r="HU52" s="300"/>
      <c r="HV52" s="300"/>
      <c r="HW52" s="300"/>
      <c r="HX52" s="300"/>
      <c r="HY52" s="300"/>
      <c r="HZ52" s="300"/>
      <c r="IA52" s="300"/>
      <c r="IB52" s="300"/>
      <c r="IC52" s="300"/>
      <c r="ID52" s="300"/>
      <c r="IE52" s="300"/>
      <c r="IF52" s="300"/>
      <c r="IG52" s="300"/>
      <c r="IH52" s="300"/>
      <c r="II52" s="300"/>
      <c r="IJ52" s="300"/>
      <c r="IK52" s="300"/>
      <c r="IL52" s="300"/>
      <c r="IM52" s="300"/>
      <c r="IN52" s="300"/>
      <c r="IO52" s="300"/>
      <c r="IP52" s="300"/>
      <c r="IQ52" s="300"/>
      <c r="IR52" s="300"/>
      <c r="IS52" s="300"/>
      <c r="IT52" s="300"/>
      <c r="IU52" s="300"/>
    </row>
    <row r="53" spans="1:255" s="401" customFormat="1" ht="40" customHeight="1" thickTop="1" thickBot="1" x14ac:dyDescent="1.1000000000000001">
      <c r="A53" s="300"/>
      <c r="B53" s="984"/>
      <c r="C53" s="985"/>
      <c r="D53" s="985"/>
      <c r="E53" s="985"/>
      <c r="F53" s="985"/>
      <c r="G53" s="985"/>
      <c r="H53" s="985"/>
      <c r="I53" s="985"/>
      <c r="J53" s="985"/>
      <c r="K53" s="985"/>
      <c r="L53" s="985"/>
      <c r="M53" s="985"/>
      <c r="N53" s="985"/>
      <c r="O53" s="985"/>
      <c r="P53" s="985"/>
      <c r="Q53" s="985"/>
      <c r="R53" s="985"/>
      <c r="S53" s="985"/>
      <c r="T53" s="985"/>
      <c r="U53" s="993"/>
      <c r="V53" s="998"/>
      <c r="W53" s="999"/>
      <c r="X53" s="1000"/>
      <c r="Y53" s="1005"/>
      <c r="Z53" s="1008"/>
      <c r="AA53" s="1005"/>
      <c r="AB53" s="1012"/>
      <c r="AC53" s="426"/>
      <c r="AD53" s="426"/>
      <c r="AE53" s="990"/>
      <c r="AF53" s="990"/>
      <c r="AG53" s="990"/>
      <c r="AH53" s="990"/>
      <c r="AI53" s="991"/>
      <c r="AJ53" s="991"/>
      <c r="AK53" s="991"/>
      <c r="AL53" s="991"/>
      <c r="AM53" s="991"/>
      <c r="AN53" s="991"/>
      <c r="AO53" s="886"/>
      <c r="AP53" s="886"/>
      <c r="AQ53" s="983"/>
      <c r="AR53" s="983"/>
      <c r="AS53" s="983"/>
      <c r="AT53" s="983"/>
      <c r="AU53" s="983"/>
      <c r="AV53" s="983"/>
      <c r="AW53" s="407"/>
      <c r="AX53" s="407"/>
      <c r="AY53" s="408"/>
      <c r="AZ53" s="406"/>
      <c r="BA53" s="977"/>
      <c r="BB53" s="977"/>
      <c r="BC53" s="409"/>
      <c r="BD53" s="409"/>
      <c r="BE53" s="409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300"/>
      <c r="DS53" s="300"/>
      <c r="DT53" s="300"/>
      <c r="DU53" s="300"/>
      <c r="DV53" s="300"/>
      <c r="DW53" s="300"/>
      <c r="DX53" s="300"/>
      <c r="DY53" s="300"/>
      <c r="DZ53" s="300"/>
      <c r="EA53" s="300"/>
      <c r="EB53" s="300"/>
      <c r="EC53" s="300"/>
      <c r="ED53" s="300"/>
      <c r="EE53" s="300"/>
      <c r="EF53" s="300"/>
      <c r="EG53" s="300"/>
      <c r="EH53" s="300"/>
      <c r="EI53" s="300"/>
      <c r="EJ53" s="300"/>
      <c r="EK53" s="300"/>
      <c r="EL53" s="300"/>
      <c r="EM53" s="300"/>
      <c r="EN53" s="300"/>
      <c r="EO53" s="300"/>
      <c r="EP53" s="300"/>
      <c r="EQ53" s="300"/>
      <c r="ER53" s="300"/>
      <c r="ES53" s="300"/>
      <c r="ET53" s="300"/>
      <c r="EU53" s="300"/>
      <c r="EV53" s="300"/>
      <c r="EW53" s="300"/>
      <c r="EX53" s="300"/>
      <c r="EY53" s="300"/>
      <c r="EZ53" s="300"/>
      <c r="FA53" s="300"/>
      <c r="FB53" s="300"/>
      <c r="FC53" s="300"/>
      <c r="FD53" s="300"/>
      <c r="FE53" s="300"/>
      <c r="FF53" s="300"/>
      <c r="FG53" s="300"/>
      <c r="FH53" s="300"/>
      <c r="FI53" s="300"/>
      <c r="FJ53" s="300"/>
      <c r="FK53" s="300"/>
      <c r="FL53" s="300"/>
      <c r="FM53" s="300"/>
      <c r="FN53" s="300"/>
      <c r="FO53" s="300"/>
      <c r="FP53" s="300"/>
      <c r="FQ53" s="300"/>
      <c r="FR53" s="300"/>
      <c r="FS53" s="300"/>
      <c r="FT53" s="300"/>
      <c r="FU53" s="300"/>
      <c r="FV53" s="300"/>
      <c r="FW53" s="300"/>
      <c r="FX53" s="300"/>
      <c r="FY53" s="300"/>
      <c r="FZ53" s="300"/>
      <c r="GA53" s="300"/>
      <c r="GB53" s="300"/>
      <c r="GC53" s="300"/>
      <c r="GD53" s="300"/>
      <c r="GE53" s="300"/>
      <c r="GF53" s="300"/>
      <c r="GG53" s="300"/>
      <c r="GH53" s="300"/>
      <c r="GI53" s="300"/>
      <c r="GJ53" s="300"/>
      <c r="GK53" s="300"/>
      <c r="GL53" s="300"/>
      <c r="GM53" s="300"/>
      <c r="GN53" s="300"/>
      <c r="GO53" s="300"/>
      <c r="GP53" s="300"/>
      <c r="GQ53" s="300"/>
      <c r="GR53" s="300"/>
      <c r="GS53" s="300"/>
      <c r="GT53" s="300"/>
      <c r="GU53" s="300"/>
      <c r="GV53" s="300"/>
      <c r="GW53" s="300"/>
      <c r="GX53" s="300"/>
      <c r="GY53" s="300"/>
      <c r="GZ53" s="300"/>
      <c r="HA53" s="300"/>
      <c r="HB53" s="300"/>
      <c r="HC53" s="300"/>
      <c r="HD53" s="300"/>
      <c r="HE53" s="300"/>
      <c r="HF53" s="300"/>
      <c r="HG53" s="300"/>
      <c r="HH53" s="300"/>
      <c r="HI53" s="300"/>
      <c r="HJ53" s="300"/>
      <c r="HK53" s="300"/>
      <c r="HL53" s="300"/>
      <c r="HM53" s="300"/>
      <c r="HN53" s="300"/>
      <c r="HO53" s="300"/>
      <c r="HP53" s="300"/>
      <c r="HQ53" s="300"/>
      <c r="HR53" s="300"/>
      <c r="HS53" s="300"/>
      <c r="HT53" s="300"/>
      <c r="HU53" s="300"/>
      <c r="HV53" s="300"/>
      <c r="HW53" s="300"/>
      <c r="HX53" s="300"/>
      <c r="HY53" s="300"/>
      <c r="HZ53" s="300"/>
      <c r="IA53" s="300"/>
      <c r="IB53" s="300"/>
      <c r="IC53" s="300"/>
      <c r="ID53" s="300"/>
      <c r="IE53" s="300"/>
      <c r="IF53" s="300"/>
      <c r="IG53" s="300"/>
      <c r="IH53" s="300"/>
      <c r="II53" s="300"/>
      <c r="IJ53" s="300"/>
      <c r="IK53" s="300"/>
      <c r="IL53" s="300"/>
      <c r="IM53" s="300"/>
      <c r="IN53" s="300"/>
      <c r="IO53" s="300"/>
      <c r="IP53" s="300"/>
      <c r="IQ53" s="300"/>
      <c r="IR53" s="300"/>
      <c r="IS53" s="300"/>
      <c r="IT53" s="300"/>
      <c r="IU53" s="300"/>
    </row>
    <row r="54" spans="1:255" s="401" customFormat="1" ht="57" customHeight="1" thickTop="1" thickBot="1" x14ac:dyDescent="1.1000000000000001">
      <c r="A54" s="300"/>
      <c r="B54" s="984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  <c r="U54" s="994"/>
      <c r="V54" s="1001"/>
      <c r="W54" s="1002"/>
      <c r="X54" s="1003"/>
      <c r="Y54" s="1006"/>
      <c r="Z54" s="1009"/>
      <c r="AA54" s="1006"/>
      <c r="AB54" s="1013"/>
      <c r="AC54" s="410"/>
      <c r="AD54" s="410"/>
      <c r="AE54" s="981"/>
      <c r="AF54" s="981"/>
      <c r="AG54" s="981"/>
      <c r="AH54" s="981"/>
      <c r="AI54" s="982"/>
      <c r="AJ54" s="982"/>
      <c r="AK54" s="982"/>
      <c r="AL54" s="982"/>
      <c r="AM54" s="982"/>
      <c r="AN54" s="982"/>
      <c r="AO54" s="886"/>
      <c r="AP54" s="886"/>
      <c r="AQ54" s="983"/>
      <c r="AR54" s="983"/>
      <c r="AS54" s="983"/>
      <c r="AT54" s="983"/>
      <c r="AU54" s="983"/>
      <c r="AV54" s="983"/>
      <c r="AW54" s="407"/>
      <c r="AX54" s="407"/>
      <c r="AY54" s="408"/>
      <c r="AZ54" s="406"/>
      <c r="BA54" s="977"/>
      <c r="BB54" s="977"/>
      <c r="BC54" s="409"/>
      <c r="BD54" s="409"/>
      <c r="BE54" s="409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00"/>
      <c r="ES54" s="300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00"/>
      <c r="FE54" s="300"/>
      <c r="FF54" s="300"/>
      <c r="FG54" s="300"/>
      <c r="FH54" s="300"/>
      <c r="FI54" s="300"/>
      <c r="FJ54" s="300"/>
      <c r="FK54" s="300"/>
      <c r="FL54" s="300"/>
      <c r="FM54" s="300"/>
      <c r="FN54" s="300"/>
      <c r="FO54" s="300"/>
      <c r="FP54" s="300"/>
      <c r="FQ54" s="300"/>
      <c r="FR54" s="300"/>
      <c r="FS54" s="300"/>
      <c r="FT54" s="300"/>
      <c r="FU54" s="300"/>
      <c r="FV54" s="300"/>
      <c r="FW54" s="300"/>
      <c r="FX54" s="300"/>
      <c r="FY54" s="300"/>
      <c r="FZ54" s="300"/>
      <c r="GA54" s="300"/>
      <c r="GB54" s="300"/>
      <c r="GC54" s="300"/>
      <c r="GD54" s="300"/>
      <c r="GE54" s="300"/>
      <c r="GF54" s="300"/>
      <c r="GG54" s="300"/>
      <c r="GH54" s="300"/>
      <c r="GI54" s="300"/>
      <c r="GJ54" s="300"/>
      <c r="GK54" s="300"/>
      <c r="GL54" s="300"/>
      <c r="GM54" s="300"/>
      <c r="GN54" s="300"/>
      <c r="GO54" s="300"/>
      <c r="GP54" s="300"/>
      <c r="GQ54" s="300"/>
      <c r="GR54" s="300"/>
      <c r="GS54" s="300"/>
      <c r="GT54" s="300"/>
      <c r="GU54" s="300"/>
      <c r="GV54" s="300"/>
      <c r="GW54" s="300"/>
      <c r="GX54" s="300"/>
      <c r="GY54" s="300"/>
      <c r="GZ54" s="300"/>
      <c r="HA54" s="300"/>
      <c r="HB54" s="300"/>
      <c r="HC54" s="300"/>
      <c r="HD54" s="300"/>
      <c r="HE54" s="300"/>
      <c r="HF54" s="300"/>
      <c r="HG54" s="300"/>
      <c r="HH54" s="300"/>
      <c r="HI54" s="300"/>
      <c r="HJ54" s="300"/>
      <c r="HK54" s="300"/>
      <c r="HL54" s="300"/>
      <c r="HM54" s="300"/>
      <c r="HN54" s="300"/>
      <c r="HO54" s="300"/>
      <c r="HP54" s="300"/>
      <c r="HQ54" s="300"/>
      <c r="HR54" s="300"/>
      <c r="HS54" s="300"/>
      <c r="HT54" s="300"/>
      <c r="HU54" s="300"/>
      <c r="HV54" s="300"/>
      <c r="HW54" s="300"/>
      <c r="HX54" s="300"/>
      <c r="HY54" s="300"/>
      <c r="HZ54" s="300"/>
      <c r="IA54" s="300"/>
      <c r="IB54" s="300"/>
      <c r="IC54" s="300"/>
      <c r="ID54" s="300"/>
      <c r="IE54" s="300"/>
      <c r="IF54" s="300"/>
      <c r="IG54" s="300"/>
      <c r="IH54" s="300"/>
      <c r="II54" s="300"/>
      <c r="IJ54" s="300"/>
      <c r="IK54" s="300"/>
      <c r="IL54" s="300"/>
      <c r="IM54" s="300"/>
      <c r="IN54" s="300"/>
      <c r="IO54" s="300"/>
      <c r="IP54" s="300"/>
      <c r="IQ54" s="300"/>
      <c r="IR54" s="300"/>
      <c r="IS54" s="300"/>
      <c r="IT54" s="300"/>
      <c r="IU54" s="300"/>
    </row>
    <row r="55" spans="1:255" s="432" customFormat="1" ht="105.75" customHeight="1" thickTop="1" thickBot="1" x14ac:dyDescent="1.1000000000000001">
      <c r="A55" s="300"/>
      <c r="B55" s="984" t="s">
        <v>213</v>
      </c>
      <c r="C55" s="985"/>
      <c r="D55" s="985"/>
      <c r="E55" s="985"/>
      <c r="F55" s="985"/>
      <c r="G55" s="985"/>
      <c r="H55" s="985"/>
      <c r="I55" s="985"/>
      <c r="J55" s="985"/>
      <c r="K55" s="985"/>
      <c r="L55" s="985"/>
      <c r="M55" s="985"/>
      <c r="N55" s="985"/>
      <c r="O55" s="985"/>
      <c r="P55" s="985"/>
      <c r="Q55" s="985"/>
      <c r="R55" s="985"/>
      <c r="S55" s="985"/>
      <c r="T55" s="986"/>
      <c r="U55" s="427" t="s">
        <v>203</v>
      </c>
      <c r="V55" s="987" t="s">
        <v>24</v>
      </c>
      <c r="W55" s="988"/>
      <c r="X55" s="989"/>
      <c r="Y55" s="428">
        <v>9</v>
      </c>
      <c r="Z55" s="429"/>
      <c r="AA55" s="430">
        <f>Y55*2</f>
        <v>18</v>
      </c>
      <c r="AB55" s="431"/>
      <c r="AC55" s="410"/>
      <c r="AD55" s="410"/>
      <c r="AE55" s="981"/>
      <c r="AF55" s="981"/>
      <c r="AG55" s="981"/>
      <c r="AH55" s="981"/>
      <c r="AI55" s="982"/>
      <c r="AJ55" s="982"/>
      <c r="AK55" s="982"/>
      <c r="AL55" s="982"/>
      <c r="AM55" s="982"/>
      <c r="AN55" s="982"/>
      <c r="AO55" s="886"/>
      <c r="AP55" s="886"/>
      <c r="AQ55" s="983"/>
      <c r="AR55" s="983"/>
      <c r="AS55" s="983"/>
      <c r="AT55" s="983"/>
      <c r="AU55" s="983"/>
      <c r="AV55" s="983"/>
      <c r="AW55" s="407"/>
      <c r="AX55" s="407"/>
      <c r="AY55" s="408"/>
      <c r="AZ55" s="406"/>
      <c r="BA55" s="977"/>
      <c r="BB55" s="977"/>
      <c r="BC55" s="409"/>
      <c r="BD55" s="409"/>
      <c r="BE55" s="409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300"/>
      <c r="DK55" s="300"/>
      <c r="DL55" s="300"/>
      <c r="DM55" s="300"/>
      <c r="DN55" s="300"/>
      <c r="DO55" s="300"/>
      <c r="DP55" s="300"/>
      <c r="DQ55" s="300"/>
      <c r="DR55" s="300"/>
      <c r="DS55" s="300"/>
      <c r="DT55" s="300"/>
      <c r="DU55" s="300"/>
      <c r="DV55" s="300"/>
      <c r="DW55" s="300"/>
      <c r="DX55" s="300"/>
      <c r="DY55" s="300"/>
      <c r="DZ55" s="300"/>
      <c r="EA55" s="300"/>
      <c r="EB55" s="300"/>
      <c r="EC55" s="300"/>
      <c r="ED55" s="300"/>
      <c r="EE55" s="300"/>
      <c r="EF55" s="300"/>
      <c r="EG55" s="300"/>
      <c r="EH55" s="300"/>
      <c r="EI55" s="300"/>
      <c r="EJ55" s="300"/>
      <c r="EK55" s="300"/>
      <c r="EL55" s="300"/>
      <c r="EM55" s="300"/>
      <c r="EN55" s="300"/>
      <c r="EO55" s="300"/>
      <c r="EP55" s="300"/>
      <c r="EQ55" s="300"/>
      <c r="ER55" s="300"/>
      <c r="ES55" s="300"/>
      <c r="ET55" s="300"/>
      <c r="EU55" s="300"/>
      <c r="EV55" s="300"/>
      <c r="EW55" s="300"/>
      <c r="EX55" s="300"/>
      <c r="EY55" s="300"/>
      <c r="EZ55" s="300"/>
      <c r="FA55" s="300"/>
      <c r="FB55" s="300"/>
      <c r="FC55" s="300"/>
      <c r="FD55" s="300"/>
      <c r="FE55" s="300"/>
      <c r="FF55" s="300"/>
      <c r="FG55" s="300"/>
      <c r="FH55" s="300"/>
      <c r="FI55" s="300"/>
      <c r="FJ55" s="300"/>
      <c r="FK55" s="300"/>
      <c r="FL55" s="300"/>
      <c r="FM55" s="300"/>
      <c r="FN55" s="300"/>
      <c r="FO55" s="300"/>
      <c r="FP55" s="300"/>
      <c r="FQ55" s="300"/>
      <c r="FR55" s="300"/>
      <c r="FS55" s="300"/>
      <c r="FT55" s="300"/>
      <c r="FU55" s="300"/>
      <c r="FV55" s="300"/>
      <c r="FW55" s="300"/>
      <c r="FX55" s="300"/>
      <c r="FY55" s="300"/>
      <c r="FZ55" s="300"/>
      <c r="GA55" s="300"/>
      <c r="GB55" s="300"/>
      <c r="GC55" s="300"/>
      <c r="GD55" s="300"/>
      <c r="GE55" s="300"/>
      <c r="GF55" s="300"/>
      <c r="GG55" s="300"/>
      <c r="GH55" s="300"/>
      <c r="GI55" s="300"/>
      <c r="GJ55" s="300"/>
      <c r="GK55" s="300"/>
      <c r="GL55" s="300"/>
      <c r="GM55" s="300"/>
      <c r="GN55" s="300"/>
      <c r="GO55" s="300"/>
      <c r="GP55" s="300"/>
      <c r="GQ55" s="300"/>
      <c r="GR55" s="300"/>
      <c r="GS55" s="300"/>
      <c r="GT55" s="300"/>
      <c r="GU55" s="300"/>
      <c r="GV55" s="300"/>
      <c r="GW55" s="300"/>
      <c r="GX55" s="300"/>
      <c r="GY55" s="300"/>
      <c r="GZ55" s="300"/>
      <c r="HA55" s="300"/>
      <c r="HB55" s="300"/>
      <c r="HC55" s="300"/>
      <c r="HD55" s="300"/>
      <c r="HE55" s="300"/>
      <c r="HF55" s="300"/>
      <c r="HG55" s="300"/>
      <c r="HH55" s="300"/>
      <c r="HI55" s="300"/>
      <c r="HJ55" s="300"/>
      <c r="HK55" s="300"/>
      <c r="HL55" s="300"/>
      <c r="HM55" s="300"/>
      <c r="HN55" s="300"/>
      <c r="HO55" s="300"/>
      <c r="HP55" s="300"/>
      <c r="HQ55" s="300"/>
      <c r="HR55" s="300"/>
      <c r="HS55" s="300"/>
      <c r="HT55" s="300"/>
      <c r="HU55" s="300"/>
      <c r="HV55" s="300"/>
      <c r="HW55" s="300"/>
      <c r="HX55" s="300"/>
      <c r="HY55" s="300"/>
      <c r="HZ55" s="300"/>
      <c r="IA55" s="300"/>
      <c r="IB55" s="300"/>
      <c r="IC55" s="300"/>
      <c r="ID55" s="300"/>
      <c r="IE55" s="300"/>
      <c r="IF55" s="300"/>
      <c r="IG55" s="300"/>
      <c r="IH55" s="300"/>
      <c r="II55" s="300"/>
      <c r="IJ55" s="300"/>
      <c r="IK55" s="300"/>
      <c r="IL55" s="300"/>
      <c r="IM55" s="300"/>
      <c r="IN55" s="300"/>
      <c r="IO55" s="300"/>
      <c r="IP55" s="300"/>
      <c r="IQ55" s="300"/>
      <c r="IR55" s="300"/>
      <c r="IS55" s="300"/>
      <c r="IT55" s="300"/>
      <c r="IU55" s="300"/>
    </row>
    <row r="56" spans="1:255" s="401" customFormat="1" ht="102.75" customHeight="1" thickTop="1" thickBot="1" x14ac:dyDescent="0.5">
      <c r="A56" s="300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4"/>
      <c r="M56" s="434"/>
      <c r="N56" s="434"/>
      <c r="O56" s="434"/>
      <c r="P56" s="434"/>
      <c r="Q56" s="434"/>
      <c r="R56" s="434"/>
      <c r="S56" s="434"/>
      <c r="T56" s="435" t="s">
        <v>204</v>
      </c>
      <c r="U56" s="436">
        <f>U45+U48+U49+U50+U51+U52+2</f>
        <v>40</v>
      </c>
      <c r="V56" s="437"/>
      <c r="W56" s="437"/>
      <c r="X56" s="973" t="s">
        <v>204</v>
      </c>
      <c r="Y56" s="974"/>
      <c r="Z56" s="975"/>
      <c r="AA56" s="438">
        <f>SUM(AA45:AA55)</f>
        <v>360</v>
      </c>
      <c r="AB56" s="439">
        <v>0</v>
      </c>
      <c r="AC56" s="440"/>
      <c r="AD56" s="426"/>
      <c r="AE56" s="441"/>
      <c r="AF56" s="441"/>
      <c r="AG56" s="441"/>
      <c r="AH56" s="441"/>
      <c r="AI56" s="441"/>
      <c r="AJ56" s="441"/>
      <c r="AK56" s="441"/>
      <c r="AL56" s="441"/>
      <c r="AM56" s="441"/>
      <c r="AN56" s="442"/>
      <c r="AO56" s="442"/>
      <c r="AP56" s="442"/>
      <c r="AQ56" s="442"/>
      <c r="AR56" s="442"/>
      <c r="AS56" s="442"/>
      <c r="AT56" s="442"/>
      <c r="AU56" s="976"/>
      <c r="AV56" s="976"/>
      <c r="AW56" s="976"/>
      <c r="AX56" s="976"/>
      <c r="AY56" s="976"/>
      <c r="AZ56" s="976"/>
      <c r="BA56" s="977"/>
      <c r="BB56" s="977"/>
      <c r="BC56" s="409"/>
      <c r="BD56" s="62"/>
      <c r="BE56" s="62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300"/>
      <c r="EF56" s="300"/>
      <c r="EG56" s="300"/>
      <c r="EH56" s="300"/>
      <c r="EI56" s="300"/>
      <c r="EJ56" s="300"/>
      <c r="EK56" s="300"/>
      <c r="EL56" s="300"/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0"/>
      <c r="EZ56" s="300"/>
      <c r="FA56" s="300"/>
      <c r="FB56" s="300"/>
      <c r="FC56" s="300"/>
      <c r="FD56" s="300"/>
      <c r="FE56" s="300"/>
      <c r="FF56" s="300"/>
      <c r="FG56" s="300"/>
      <c r="FH56" s="300"/>
      <c r="FI56" s="300"/>
      <c r="FJ56" s="300"/>
      <c r="FK56" s="300"/>
      <c r="FL56" s="300"/>
      <c r="FM56" s="300"/>
      <c r="FN56" s="300"/>
      <c r="FO56" s="300"/>
      <c r="FP56" s="300"/>
      <c r="FQ56" s="300"/>
      <c r="FR56" s="300"/>
      <c r="FS56" s="300"/>
      <c r="FT56" s="300"/>
      <c r="FU56" s="300"/>
      <c r="FV56" s="300"/>
      <c r="FW56" s="300"/>
      <c r="FX56" s="300"/>
      <c r="FY56" s="300"/>
      <c r="FZ56" s="300"/>
      <c r="GA56" s="300"/>
      <c r="GB56" s="300"/>
      <c r="GC56" s="300"/>
      <c r="GD56" s="300"/>
      <c r="GE56" s="300"/>
      <c r="GF56" s="300"/>
      <c r="GG56" s="300"/>
      <c r="GH56" s="300"/>
      <c r="GI56" s="300"/>
      <c r="GJ56" s="300"/>
      <c r="GK56" s="300"/>
      <c r="GL56" s="300"/>
      <c r="GM56" s="300"/>
      <c r="GN56" s="300"/>
      <c r="GO56" s="300"/>
      <c r="GP56" s="300"/>
      <c r="GQ56" s="300"/>
      <c r="GR56" s="300"/>
      <c r="GS56" s="300"/>
      <c r="GT56" s="300"/>
      <c r="GU56" s="300"/>
      <c r="GV56" s="300"/>
      <c r="GW56" s="300"/>
      <c r="GX56" s="300"/>
      <c r="GY56" s="300"/>
      <c r="GZ56" s="300"/>
      <c r="HA56" s="300"/>
      <c r="HB56" s="300"/>
      <c r="HC56" s="300"/>
      <c r="HD56" s="300"/>
      <c r="HE56" s="300"/>
      <c r="HF56" s="300"/>
      <c r="HG56" s="300"/>
      <c r="HH56" s="300"/>
      <c r="HI56" s="300"/>
      <c r="HJ56" s="300"/>
      <c r="HK56" s="300"/>
      <c r="HL56" s="300"/>
      <c r="HM56" s="300"/>
      <c r="HN56" s="300"/>
      <c r="HO56" s="300"/>
      <c r="HP56" s="300"/>
      <c r="HQ56" s="300"/>
      <c r="HR56" s="300"/>
      <c r="HS56" s="300"/>
      <c r="HT56" s="300"/>
      <c r="HU56" s="300"/>
      <c r="HV56" s="300"/>
      <c r="HW56" s="300"/>
      <c r="HX56" s="300"/>
      <c r="HY56" s="300"/>
      <c r="HZ56" s="300"/>
      <c r="IA56" s="300"/>
      <c r="IB56" s="300"/>
      <c r="IC56" s="300"/>
      <c r="ID56" s="300"/>
      <c r="IE56" s="300"/>
      <c r="IF56" s="300"/>
      <c r="IG56" s="300"/>
      <c r="IH56" s="300"/>
      <c r="II56" s="300"/>
      <c r="IJ56" s="300"/>
      <c r="IK56" s="300"/>
      <c r="IL56" s="300"/>
      <c r="IM56" s="300"/>
      <c r="IN56" s="300"/>
      <c r="IO56" s="300"/>
      <c r="IP56" s="300"/>
      <c r="IQ56" s="300"/>
      <c r="IR56" s="300"/>
      <c r="IS56" s="300"/>
      <c r="IT56" s="300"/>
      <c r="IU56" s="300"/>
    </row>
    <row r="57" spans="1:255" s="452" customFormat="1" ht="25" customHeight="1" thickTop="1" x14ac:dyDescent="0.85">
      <c r="A57" s="300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4"/>
      <c r="M57" s="445"/>
      <c r="N57" s="445"/>
      <c r="O57" s="445"/>
      <c r="P57" s="445"/>
      <c r="Q57" s="445"/>
      <c r="R57" s="445"/>
      <c r="S57" s="446"/>
      <c r="T57" s="300"/>
      <c r="U57" s="447"/>
      <c r="V57" s="448"/>
      <c r="W57" s="449"/>
      <c r="X57" s="449"/>
      <c r="Y57" s="450"/>
      <c r="Z57" s="450"/>
      <c r="AA57" s="450"/>
      <c r="AB57" s="451"/>
      <c r="AC57" s="451"/>
      <c r="AD57" s="451"/>
      <c r="AE57" s="451"/>
      <c r="AF57" s="451"/>
      <c r="AG57" s="978"/>
      <c r="AH57" s="979"/>
      <c r="AI57" s="979"/>
      <c r="AJ57" s="979"/>
      <c r="AK57" s="979"/>
      <c r="AL57" s="979"/>
      <c r="AM57" s="979"/>
      <c r="AN57" s="979"/>
      <c r="AO57" s="979"/>
      <c r="AP57" s="979"/>
      <c r="AQ57" s="979"/>
      <c r="AR57" s="979"/>
      <c r="AS57" s="979"/>
      <c r="AT57" s="979"/>
      <c r="AU57" s="979"/>
      <c r="AV57" s="979"/>
      <c r="AW57" s="979"/>
      <c r="AX57" s="979"/>
      <c r="AY57" s="979"/>
      <c r="AZ57" s="979"/>
      <c r="BA57" s="979"/>
      <c r="BB57" s="979"/>
      <c r="BC57" s="206"/>
      <c r="BD57" s="206"/>
      <c r="BE57" s="206"/>
      <c r="BF57" s="300"/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0"/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0"/>
      <c r="EG57" s="300"/>
      <c r="EH57" s="300"/>
      <c r="EI57" s="300"/>
      <c r="EJ57" s="300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0"/>
      <c r="EZ57" s="300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300"/>
      <c r="FL57" s="300"/>
      <c r="FM57" s="300"/>
      <c r="FN57" s="300"/>
      <c r="FO57" s="300"/>
      <c r="FP57" s="300"/>
      <c r="FQ57" s="300"/>
      <c r="FR57" s="300"/>
      <c r="FS57" s="300"/>
      <c r="FT57" s="300"/>
      <c r="FU57" s="300"/>
      <c r="FV57" s="300"/>
      <c r="FW57" s="300"/>
      <c r="FX57" s="300"/>
      <c r="FY57" s="300"/>
      <c r="FZ57" s="300"/>
      <c r="GA57" s="300"/>
      <c r="GB57" s="300"/>
      <c r="GC57" s="300"/>
      <c r="GD57" s="300"/>
      <c r="GE57" s="300"/>
      <c r="GF57" s="300"/>
      <c r="GG57" s="300"/>
      <c r="GH57" s="300"/>
      <c r="GI57" s="300"/>
      <c r="GJ57" s="300"/>
      <c r="GK57" s="300"/>
      <c r="GL57" s="300"/>
      <c r="GM57" s="300"/>
      <c r="GN57" s="300"/>
      <c r="GO57" s="300"/>
      <c r="GP57" s="300"/>
      <c r="GQ57" s="300"/>
      <c r="GR57" s="300"/>
      <c r="GS57" s="300"/>
      <c r="GT57" s="300"/>
      <c r="GU57" s="300"/>
      <c r="GV57" s="300"/>
      <c r="GW57" s="300"/>
      <c r="GX57" s="300"/>
      <c r="GY57" s="300"/>
      <c r="GZ57" s="300"/>
      <c r="HA57" s="300"/>
      <c r="HB57" s="300"/>
      <c r="HC57" s="300"/>
      <c r="HD57" s="300"/>
      <c r="HE57" s="300"/>
      <c r="HF57" s="300"/>
      <c r="HG57" s="300"/>
      <c r="HH57" s="300"/>
      <c r="HI57" s="300"/>
      <c r="HJ57" s="300"/>
      <c r="HK57" s="300"/>
      <c r="HL57" s="300"/>
      <c r="HM57" s="300"/>
      <c r="HN57" s="300"/>
      <c r="HO57" s="300"/>
      <c r="HP57" s="300"/>
      <c r="HQ57" s="300"/>
      <c r="HR57" s="300"/>
      <c r="HS57" s="300"/>
      <c r="HT57" s="300"/>
      <c r="HU57" s="300"/>
      <c r="HV57" s="300"/>
      <c r="HW57" s="300"/>
      <c r="HX57" s="300"/>
      <c r="HY57" s="300"/>
      <c r="HZ57" s="300"/>
      <c r="IA57" s="300"/>
      <c r="IB57" s="300"/>
      <c r="IC57" s="300"/>
      <c r="ID57" s="300"/>
      <c r="IE57" s="300"/>
      <c r="IF57" s="300"/>
      <c r="IG57" s="300"/>
      <c r="IH57" s="300"/>
      <c r="II57" s="300"/>
      <c r="IJ57" s="300"/>
      <c r="IK57" s="300"/>
      <c r="IL57" s="300"/>
      <c r="IM57" s="300"/>
      <c r="IN57" s="300"/>
      <c r="IO57" s="300"/>
      <c r="IP57" s="300"/>
      <c r="IQ57" s="300"/>
      <c r="IR57" s="300"/>
      <c r="IS57" s="300"/>
      <c r="IT57" s="300"/>
      <c r="IU57" s="300"/>
    </row>
    <row r="58" spans="1:255" s="300" customFormat="1" ht="25" customHeight="1" x14ac:dyDescent="1"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980"/>
      <c r="V58" s="980"/>
      <c r="W58" s="980"/>
      <c r="X58" s="980"/>
      <c r="Y58" s="980"/>
      <c r="Z58" s="980"/>
      <c r="AA58" s="453"/>
      <c r="AB58" s="454"/>
      <c r="AC58" s="454"/>
      <c r="AD58" s="454"/>
      <c r="AE58" s="454"/>
      <c r="AF58" s="454"/>
      <c r="AG58" s="978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  <c r="AR58" s="979"/>
      <c r="AS58" s="979"/>
      <c r="AT58" s="979"/>
      <c r="AU58" s="979"/>
      <c r="AV58" s="979"/>
      <c r="AW58" s="979"/>
      <c r="AX58" s="979"/>
      <c r="AY58" s="979"/>
      <c r="AZ58" s="979"/>
      <c r="BA58" s="979"/>
      <c r="BB58" s="979"/>
      <c r="BC58" s="62"/>
      <c r="BD58" s="62"/>
      <c r="BE58" s="62"/>
    </row>
    <row r="59" spans="1:255" s="300" customFormat="1" ht="42" customHeight="1" x14ac:dyDescent="0.85"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967" t="s">
        <v>205</v>
      </c>
      <c r="V59" s="968"/>
      <c r="W59" s="968"/>
      <c r="X59" s="968"/>
      <c r="Y59" s="453"/>
      <c r="Z59" s="453"/>
      <c r="AA59" s="453"/>
      <c r="AB59" s="454"/>
      <c r="AC59" s="454"/>
      <c r="AD59" s="454"/>
      <c r="AE59" s="454"/>
      <c r="AF59" s="454"/>
      <c r="AG59" s="455"/>
      <c r="AH59" s="456"/>
      <c r="AI59" s="456"/>
      <c r="AJ59" s="456"/>
      <c r="AK59" s="456"/>
      <c r="AL59" s="456"/>
      <c r="AM59" s="456"/>
      <c r="AN59" s="457"/>
      <c r="AO59" s="457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62"/>
      <c r="BD59" s="62"/>
      <c r="BE59" s="62"/>
    </row>
    <row r="60" spans="1:255" s="300" customFormat="1" ht="33.75" customHeight="1" x14ac:dyDescent="1.05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V60" s="458"/>
      <c r="W60" s="458"/>
      <c r="X60" s="458"/>
      <c r="Y60" s="459"/>
      <c r="Z60" s="459"/>
      <c r="AA60" s="459"/>
      <c r="AB60" s="459"/>
      <c r="AC60" s="459"/>
      <c r="AD60" s="459"/>
      <c r="AE60" s="459"/>
      <c r="AF60" s="459"/>
      <c r="AG60" s="969" t="s">
        <v>214</v>
      </c>
      <c r="AH60" s="970"/>
      <c r="AI60" s="970"/>
      <c r="AJ60" s="970"/>
      <c r="AK60" s="970"/>
      <c r="AL60" s="970"/>
      <c r="AM60" s="970"/>
      <c r="AN60" s="970"/>
      <c r="AO60" s="970"/>
      <c r="AP60" s="970"/>
      <c r="AQ60" s="970"/>
      <c r="AR60" s="970"/>
      <c r="AS60" s="970"/>
      <c r="AT60" s="970"/>
      <c r="AU60" s="970"/>
      <c r="AV60" s="970"/>
      <c r="AW60" s="970"/>
      <c r="AX60" s="970"/>
      <c r="AY60" s="970"/>
      <c r="AZ60" s="970"/>
      <c r="BA60" s="970"/>
      <c r="BB60" s="970"/>
      <c r="BC60" s="970"/>
      <c r="BD60" s="970"/>
      <c r="BE60" s="460"/>
    </row>
    <row r="61" spans="1:255" s="300" customFormat="1" ht="25" customHeight="1" x14ac:dyDescent="0.5">
      <c r="U61" s="461"/>
      <c r="V61" s="462"/>
      <c r="W61" s="462"/>
      <c r="X61" s="462"/>
      <c r="Y61" s="459"/>
      <c r="Z61" s="459"/>
      <c r="AA61" s="463"/>
      <c r="AB61" s="459"/>
      <c r="AC61" s="459"/>
      <c r="AD61" s="459"/>
      <c r="AE61" s="462"/>
      <c r="AF61" s="459"/>
      <c r="AG61" s="459"/>
      <c r="AH61" s="459"/>
      <c r="AI61" s="459"/>
      <c r="AJ61" s="459"/>
      <c r="AK61" s="459"/>
      <c r="AL61" s="459"/>
      <c r="AM61" s="462"/>
      <c r="AN61" s="205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</row>
    <row r="62" spans="1:255" s="300" customFormat="1" ht="36.75" customHeight="1" x14ac:dyDescent="1.1499999999999999">
      <c r="U62" s="461"/>
      <c r="V62" s="464" t="s">
        <v>206</v>
      </c>
      <c r="W62" s="465"/>
      <c r="X62" s="466"/>
      <c r="Y62" s="467"/>
      <c r="Z62" s="468" t="s">
        <v>144</v>
      </c>
      <c r="AA62" s="469"/>
      <c r="AB62" s="470"/>
      <c r="AC62" s="468"/>
      <c r="AD62" s="471"/>
      <c r="AE62" s="472"/>
      <c r="AF62" s="473"/>
      <c r="AH62" s="971" t="s">
        <v>145</v>
      </c>
      <c r="AI62" s="971"/>
      <c r="AJ62" s="971"/>
      <c r="AK62" s="971"/>
      <c r="AL62" s="971"/>
      <c r="AM62" s="971"/>
      <c r="AN62" s="971"/>
      <c r="AO62" s="971"/>
      <c r="AP62" s="971"/>
      <c r="AQ62" s="971"/>
      <c r="AR62" s="218"/>
      <c r="AS62" s="218"/>
      <c r="AT62" s="219"/>
      <c r="AU62" s="220" t="s">
        <v>146</v>
      </c>
      <c r="AV62" s="220"/>
      <c r="AW62" s="220"/>
      <c r="AX62" s="221"/>
      <c r="AY62" s="220"/>
      <c r="AZ62" s="222" t="s">
        <v>147</v>
      </c>
      <c r="BA62" s="222"/>
      <c r="BB62" s="223"/>
      <c r="BC62" s="62"/>
      <c r="BD62" s="62"/>
      <c r="BE62" s="62"/>
    </row>
    <row r="63" spans="1:255" s="474" customFormat="1" ht="38.25" customHeight="1" x14ac:dyDescent="0.7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475"/>
      <c r="V63" s="476"/>
      <c r="W63" s="465"/>
      <c r="X63" s="477"/>
      <c r="Y63" s="478" t="s">
        <v>148</v>
      </c>
      <c r="AA63" s="479"/>
      <c r="AB63" s="480" t="s">
        <v>149</v>
      </c>
      <c r="AC63" s="481"/>
      <c r="AD63" s="481"/>
      <c r="AE63" s="481"/>
      <c r="AF63" s="481"/>
      <c r="AH63" s="482"/>
      <c r="AI63" s="482"/>
      <c r="AJ63" s="462"/>
      <c r="AK63" s="462"/>
      <c r="AL63" s="462"/>
      <c r="AM63" s="462"/>
      <c r="AN63" s="462"/>
      <c r="AO63" s="462"/>
      <c r="AP63" s="462"/>
      <c r="AQ63" s="462"/>
      <c r="AR63" s="224"/>
      <c r="AS63" s="228" t="s">
        <v>148</v>
      </c>
      <c r="AT63" s="224"/>
      <c r="AU63" s="229"/>
      <c r="AV63" s="224"/>
      <c r="AW63" s="230" t="s">
        <v>149</v>
      </c>
      <c r="AX63" s="231"/>
      <c r="AY63" s="231"/>
      <c r="AZ63" s="231"/>
      <c r="BA63" s="231"/>
      <c r="BB63" s="224"/>
      <c r="BC63" s="224"/>
      <c r="BD63" s="224"/>
      <c r="BE63" s="224"/>
    </row>
    <row r="64" spans="1:255" s="300" customFormat="1" ht="25" customHeight="1" x14ac:dyDescent="0.85">
      <c r="U64" s="461"/>
      <c r="V64" s="476"/>
      <c r="W64" s="465"/>
      <c r="X64" s="483"/>
      <c r="Y64" s="477"/>
      <c r="Z64" s="477"/>
      <c r="AA64" s="473"/>
      <c r="AB64" s="484"/>
      <c r="AC64" s="485"/>
      <c r="AD64" s="473"/>
      <c r="AE64" s="486"/>
      <c r="AF64" s="473"/>
      <c r="AH64" s="459"/>
      <c r="AI64" s="459"/>
      <c r="AJ64" s="459"/>
      <c r="AK64" s="459"/>
      <c r="AL64" s="459"/>
      <c r="AM64" s="462"/>
      <c r="AN64" s="205"/>
      <c r="AO64" s="237"/>
      <c r="AP64" s="487"/>
      <c r="AQ64" s="487"/>
      <c r="AR64" s="238"/>
      <c r="AS64" s="238"/>
      <c r="AT64" s="227"/>
      <c r="AU64" s="217"/>
      <c r="AV64" s="235"/>
      <c r="AW64" s="235"/>
      <c r="AX64" s="236"/>
      <c r="AY64" s="235"/>
      <c r="AZ64" s="217"/>
      <c r="BA64" s="217"/>
      <c r="BB64" s="62"/>
      <c r="BC64" s="62"/>
      <c r="BD64" s="62"/>
      <c r="BE64" s="62"/>
    </row>
    <row r="65" spans="2:57" s="300" customFormat="1" ht="36.75" customHeight="1" x14ac:dyDescent="1.1499999999999999">
      <c r="B65" s="488" t="s">
        <v>150</v>
      </c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90"/>
      <c r="W65" s="491"/>
      <c r="X65" s="492"/>
      <c r="Y65" s="493"/>
      <c r="Z65" s="489"/>
      <c r="AA65" s="494"/>
      <c r="AB65" s="480"/>
      <c r="AC65" s="495"/>
      <c r="AE65" s="481"/>
      <c r="AF65" s="495"/>
      <c r="AH65" s="459"/>
      <c r="AI65" s="459"/>
      <c r="AJ65" s="459"/>
      <c r="AK65" s="459"/>
      <c r="AL65" s="459"/>
      <c r="AM65" s="459"/>
      <c r="AN65" s="205"/>
      <c r="AO65" s="247"/>
      <c r="AP65" s="248"/>
      <c r="AQ65" s="247"/>
      <c r="AR65" s="62"/>
      <c r="AS65" s="228"/>
      <c r="AT65" s="62"/>
      <c r="AU65" s="229"/>
      <c r="AV65" s="224"/>
      <c r="AW65" s="230"/>
      <c r="AX65" s="231"/>
      <c r="AY65" s="231"/>
      <c r="AZ65" s="231"/>
      <c r="BA65" s="231"/>
      <c r="BB65" s="62"/>
      <c r="BC65" s="62"/>
      <c r="BD65" s="62"/>
      <c r="BE65" s="62"/>
    </row>
    <row r="66" spans="2:57" s="300" customFormat="1" ht="14.25" customHeight="1" x14ac:dyDescent="0.45">
      <c r="V66" s="462"/>
      <c r="W66" s="462"/>
      <c r="X66" s="462"/>
      <c r="Y66" s="496"/>
      <c r="Z66" s="496"/>
      <c r="AA66" s="496"/>
      <c r="AB66" s="496"/>
      <c r="AC66" s="496"/>
      <c r="AD66" s="496"/>
      <c r="AE66" s="497"/>
      <c r="AF66" s="497"/>
      <c r="AG66" s="497"/>
      <c r="AH66" s="497"/>
      <c r="AI66" s="497"/>
      <c r="AJ66" s="497"/>
      <c r="AK66" s="497"/>
      <c r="AL66" s="497"/>
      <c r="AM66" s="497"/>
      <c r="AN66" s="498"/>
      <c r="AO66" s="498"/>
      <c r="AP66" s="498"/>
      <c r="AQ66" s="498"/>
      <c r="AR66" s="498"/>
      <c r="AS66" s="206"/>
      <c r="AT66" s="206"/>
      <c r="AU66" s="206"/>
      <c r="AV66" s="206"/>
      <c r="AW66" s="206"/>
      <c r="AX66" s="206"/>
      <c r="AY66" s="206"/>
      <c r="AZ66" s="206"/>
      <c r="BA66" s="206"/>
      <c r="BB66" s="62"/>
      <c r="BC66" s="62"/>
      <c r="BD66" s="62"/>
      <c r="BE66" s="62"/>
    </row>
    <row r="67" spans="2:57" s="300" customFormat="1" ht="18" customHeight="1" x14ac:dyDescent="0.45">
      <c r="U67" s="499"/>
      <c r="V67" s="284"/>
      <c r="W67" s="500"/>
      <c r="X67" s="450"/>
      <c r="Y67" s="496"/>
      <c r="Z67" s="496"/>
      <c r="AA67" s="496"/>
      <c r="AB67" s="496"/>
      <c r="AC67" s="496"/>
      <c r="AD67" s="496"/>
      <c r="AE67" s="459"/>
      <c r="AF67" s="497"/>
      <c r="AG67" s="497"/>
      <c r="AH67" s="497"/>
      <c r="AI67" s="497"/>
      <c r="AJ67" s="497"/>
      <c r="AK67" s="497"/>
      <c r="AL67" s="497"/>
      <c r="AM67" s="497"/>
      <c r="AN67" s="498"/>
      <c r="AO67" s="498"/>
      <c r="AP67" s="498"/>
      <c r="AQ67" s="498"/>
      <c r="AR67" s="498"/>
      <c r="AS67" s="206"/>
      <c r="AT67" s="13"/>
      <c r="AU67" s="13"/>
      <c r="AV67" s="13"/>
      <c r="AW67" s="13"/>
      <c r="AX67" s="13"/>
      <c r="AY67" s="13"/>
      <c r="AZ67" s="206"/>
      <c r="BA67" s="206"/>
      <c r="BB67" s="62"/>
      <c r="BC67" s="62"/>
      <c r="BD67" s="62"/>
      <c r="BE67" s="62"/>
    </row>
    <row r="68" spans="2:57" ht="56.25" customHeight="1" x14ac:dyDescent="1.9">
      <c r="B68" s="501" t="s">
        <v>151</v>
      </c>
      <c r="T68" s="972" t="s">
        <v>152</v>
      </c>
      <c r="U68" s="972"/>
      <c r="V68" s="972"/>
      <c r="W68" s="251"/>
      <c r="X68" s="502"/>
      <c r="Y68" s="251"/>
      <c r="Z68" s="251"/>
      <c r="AA68" s="251"/>
      <c r="AB68" s="251"/>
      <c r="AC68" s="251"/>
      <c r="AD68" s="251"/>
    </row>
    <row r="73" spans="2:57" x14ac:dyDescent="0.4">
      <c r="AA73" s="255" t="s">
        <v>153</v>
      </c>
    </row>
  </sheetData>
  <mergeCells count="196">
    <mergeCell ref="B2:BA2"/>
    <mergeCell ref="B4:BA4"/>
    <mergeCell ref="W5:AO5"/>
    <mergeCell ref="T6:U6"/>
    <mergeCell ref="W6:AO6"/>
    <mergeCell ref="BA6:BE6"/>
    <mergeCell ref="A10:V10"/>
    <mergeCell ref="W10:AB10"/>
    <mergeCell ref="BA10:BE10"/>
    <mergeCell ref="T11:V11"/>
    <mergeCell ref="W11:Z11"/>
    <mergeCell ref="AE11:AT11"/>
    <mergeCell ref="T7:U7"/>
    <mergeCell ref="W7:AB7"/>
    <mergeCell ref="AE7:AT7"/>
    <mergeCell ref="BA7:BE7"/>
    <mergeCell ref="T8:V8"/>
    <mergeCell ref="W8:AB9"/>
    <mergeCell ref="AE8:AT9"/>
    <mergeCell ref="BA8:BE8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T23:V23"/>
    <mergeCell ref="W23:AD23"/>
    <mergeCell ref="T24:V24"/>
    <mergeCell ref="W24:AD24"/>
    <mergeCell ref="B25:AD25"/>
    <mergeCell ref="B26:AD26"/>
    <mergeCell ref="BB18:BB19"/>
    <mergeCell ref="BC18:BE18"/>
    <mergeCell ref="T20:V20"/>
    <mergeCell ref="W20:AD20"/>
    <mergeCell ref="B21:BE21"/>
    <mergeCell ref="B22:BE22"/>
    <mergeCell ref="B13:B19"/>
    <mergeCell ref="T13:V19"/>
    <mergeCell ref="W13:AD19"/>
    <mergeCell ref="B27:AD27"/>
    <mergeCell ref="B28:B35"/>
    <mergeCell ref="U28:V28"/>
    <mergeCell ref="AB28:AD35"/>
    <mergeCell ref="AE28:AO28"/>
    <mergeCell ref="AX28:BA28"/>
    <mergeCell ref="U31:V31"/>
    <mergeCell ref="AE31:AO31"/>
    <mergeCell ref="AX31:BA31"/>
    <mergeCell ref="T34:U34"/>
    <mergeCell ref="BB28:BE28"/>
    <mergeCell ref="U29:V29"/>
    <mergeCell ref="AE29:AO29"/>
    <mergeCell ref="AX29:BA29"/>
    <mergeCell ref="BB29:BE29"/>
    <mergeCell ref="U30:V30"/>
    <mergeCell ref="AE30:AO30"/>
    <mergeCell ref="AX30:BA30"/>
    <mergeCell ref="BB30:BE30"/>
    <mergeCell ref="BB31:BE31"/>
    <mergeCell ref="T32:U32"/>
    <mergeCell ref="AE32:AO32"/>
    <mergeCell ref="AX32:BA32"/>
    <mergeCell ref="BB32:BE32"/>
    <mergeCell ref="T33:U33"/>
    <mergeCell ref="AE33:AO33"/>
    <mergeCell ref="AX33:BA33"/>
    <mergeCell ref="BB33:BE33"/>
    <mergeCell ref="B36:Z36"/>
    <mergeCell ref="AB36:AY36"/>
    <mergeCell ref="BH36:BR36"/>
    <mergeCell ref="T37:U37"/>
    <mergeCell ref="W37:X37"/>
    <mergeCell ref="Y37:Z37"/>
    <mergeCell ref="AC37:AS37"/>
    <mergeCell ref="AT37:AY37"/>
    <mergeCell ref="AE34:AO34"/>
    <mergeCell ref="AX34:BA34"/>
    <mergeCell ref="BB34:BE34"/>
    <mergeCell ref="T35:V35"/>
    <mergeCell ref="AE35:AO35"/>
    <mergeCell ref="AX35:BA35"/>
    <mergeCell ref="BB35:BE35"/>
    <mergeCell ref="T38:U38"/>
    <mergeCell ref="W38:X38"/>
    <mergeCell ref="Y38:Z38"/>
    <mergeCell ref="AC38:AS38"/>
    <mergeCell ref="AT38:AY38"/>
    <mergeCell ref="T39:U39"/>
    <mergeCell ref="W39:X39"/>
    <mergeCell ref="Y39:Z39"/>
    <mergeCell ref="AC39:AS39"/>
    <mergeCell ref="AT39:AY39"/>
    <mergeCell ref="T40:BD40"/>
    <mergeCell ref="B42:T44"/>
    <mergeCell ref="U42:U44"/>
    <mergeCell ref="V42:X44"/>
    <mergeCell ref="Y42:Z43"/>
    <mergeCell ref="AA42:AB43"/>
    <mergeCell ref="AE42:AH44"/>
    <mergeCell ref="AI42:AN44"/>
    <mergeCell ref="AO42:AP44"/>
    <mergeCell ref="AQ42:AV44"/>
    <mergeCell ref="AW42:AX43"/>
    <mergeCell ref="AY42:AZ43"/>
    <mergeCell ref="BA42:BB43"/>
    <mergeCell ref="BA44:BB44"/>
    <mergeCell ref="B45:T47"/>
    <mergeCell ref="U45:U47"/>
    <mergeCell ref="V45:X47"/>
    <mergeCell ref="Y45:Y47"/>
    <mergeCell ref="Z45:Z47"/>
    <mergeCell ref="AA45:AA47"/>
    <mergeCell ref="AQ47:AV47"/>
    <mergeCell ref="BA47:BB47"/>
    <mergeCell ref="B48:T51"/>
    <mergeCell ref="V48:X48"/>
    <mergeCell ref="AO48:AP48"/>
    <mergeCell ref="AQ48:AV48"/>
    <mergeCell ref="BA48:BB48"/>
    <mergeCell ref="V49:X49"/>
    <mergeCell ref="V50:X50"/>
    <mergeCell ref="V51:X51"/>
    <mergeCell ref="AB45:AB47"/>
    <mergeCell ref="AE45:AH51"/>
    <mergeCell ref="AI45:AN51"/>
    <mergeCell ref="AO45:AP45"/>
    <mergeCell ref="AQ45:AV45"/>
    <mergeCell ref="BA45:BB45"/>
    <mergeCell ref="AO46:AP46"/>
    <mergeCell ref="AQ46:AV46"/>
    <mergeCell ref="BA46:BB46"/>
    <mergeCell ref="AO47:AP47"/>
    <mergeCell ref="AE52:AH53"/>
    <mergeCell ref="AI52:AN53"/>
    <mergeCell ref="AO52:AP52"/>
    <mergeCell ref="AQ52:AV52"/>
    <mergeCell ref="BA52:BB52"/>
    <mergeCell ref="AO53:AP53"/>
    <mergeCell ref="AQ53:AV53"/>
    <mergeCell ref="BA53:BB53"/>
    <mergeCell ref="AO51:AP51"/>
    <mergeCell ref="AQ51:AV51"/>
    <mergeCell ref="BA51:BB51"/>
    <mergeCell ref="AE54:AH55"/>
    <mergeCell ref="AI54:AN55"/>
    <mergeCell ref="AO54:AP54"/>
    <mergeCell ref="AQ54:AV54"/>
    <mergeCell ref="BA54:BB54"/>
    <mergeCell ref="B55:T55"/>
    <mergeCell ref="V55:X55"/>
    <mergeCell ref="AO55:AP55"/>
    <mergeCell ref="AQ55:AV55"/>
    <mergeCell ref="BA55:BB55"/>
    <mergeCell ref="B52:T54"/>
    <mergeCell ref="U52:U54"/>
    <mergeCell ref="V52:X54"/>
    <mergeCell ref="Y52:Y54"/>
    <mergeCell ref="Z52:Z54"/>
    <mergeCell ref="AA52:AA54"/>
    <mergeCell ref="AB52:AB54"/>
    <mergeCell ref="U59:X59"/>
    <mergeCell ref="AG60:BD60"/>
    <mergeCell ref="AH62:AQ62"/>
    <mergeCell ref="T68:V68"/>
    <mergeCell ref="X56:Z56"/>
    <mergeCell ref="AU56:AW56"/>
    <mergeCell ref="AX56:AZ56"/>
    <mergeCell ref="BA56:BB56"/>
    <mergeCell ref="AG57:BB57"/>
    <mergeCell ref="U58:Z58"/>
    <mergeCell ref="AG58:BB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92"/>
  <sheetViews>
    <sheetView tabSelected="1" topLeftCell="A22" zoomScale="20" zoomScaleNormal="20" workbookViewId="0">
      <selection activeCell="T30" sqref="T30:V30"/>
    </sheetView>
  </sheetViews>
  <sheetFormatPr defaultColWidth="9.62890625" defaultRowHeight="12.3" x14ac:dyDescent="0.4"/>
  <cols>
    <col min="1" max="1" width="31" style="251" customWidth="1"/>
    <col min="2" max="2" width="20.83984375" style="251" customWidth="1"/>
    <col min="3" max="18" width="5.9453125" style="251" hidden="1" customWidth="1"/>
    <col min="19" max="19" width="0.7890625" style="251" customWidth="1"/>
    <col min="20" max="20" width="47.7890625" style="251" customWidth="1"/>
    <col min="21" max="21" width="104.20703125" style="252" customWidth="1"/>
    <col min="22" max="22" width="34.89453125" style="253" customWidth="1"/>
    <col min="23" max="23" width="18.15625" style="254" customWidth="1"/>
    <col min="24" max="24" width="31.7890625" style="255" customWidth="1"/>
    <col min="25" max="25" width="12.05078125" style="255" customWidth="1"/>
    <col min="26" max="26" width="15.83984375" style="255" customWidth="1"/>
    <col min="27" max="27" width="13.9453125" style="255" customWidth="1"/>
    <col min="28" max="28" width="13.68359375" style="255" customWidth="1"/>
    <col min="29" max="29" width="12.05078125" style="255" customWidth="1"/>
    <col min="30" max="30" width="12.05078125" style="256" customWidth="1"/>
    <col min="31" max="31" width="22.89453125" style="256" customWidth="1"/>
    <col min="32" max="32" width="25.15625" style="256" customWidth="1"/>
    <col min="33" max="33" width="21.7890625" style="256" customWidth="1"/>
    <col min="34" max="34" width="21.26171875" style="256" customWidth="1"/>
    <col min="35" max="35" width="19.1015625" style="256" customWidth="1"/>
    <col min="36" max="36" width="18.41796875" style="256" customWidth="1"/>
    <col min="37" max="37" width="17.83984375" style="256" customWidth="1"/>
    <col min="38" max="38" width="14.47265625" style="256" customWidth="1"/>
    <col min="39" max="39" width="16.1015625" style="256" customWidth="1"/>
    <col min="40" max="40" width="19.20703125" style="6" customWidth="1"/>
    <col min="41" max="41" width="24.89453125" style="256" customWidth="1"/>
    <col min="42" max="42" width="15.578125" style="251" customWidth="1"/>
    <col min="43" max="43" width="14.20703125" style="251" customWidth="1"/>
    <col min="44" max="44" width="14.62890625" style="251" customWidth="1"/>
    <col min="45" max="46" width="13.7890625" style="251" customWidth="1"/>
    <col min="47" max="47" width="13.26171875" style="251" customWidth="1"/>
    <col min="48" max="48" width="15.15625" style="251" customWidth="1"/>
    <col min="49" max="49" width="15.578125" style="251" customWidth="1"/>
    <col min="50" max="50" width="17.3125" style="251" customWidth="1"/>
    <col min="51" max="51" width="18.5234375" style="251" customWidth="1"/>
    <col min="52" max="52" width="16.3671875" style="251" customWidth="1"/>
    <col min="53" max="53" width="15.578125" style="251" customWidth="1"/>
    <col min="54" max="54" width="13.41796875" style="1" customWidth="1"/>
    <col min="55" max="57" width="10.15625" style="1" customWidth="1"/>
    <col min="58" max="256" width="9.62890625" style="251"/>
    <col min="257" max="257" width="31" style="251" customWidth="1"/>
    <col min="258" max="258" width="20.83984375" style="251" customWidth="1"/>
    <col min="259" max="274" width="0" style="251" hidden="1" customWidth="1"/>
    <col min="275" max="275" width="0.7890625" style="251" customWidth="1"/>
    <col min="276" max="276" width="47.7890625" style="251" customWidth="1"/>
    <col min="277" max="277" width="104.20703125" style="251" customWidth="1"/>
    <col min="278" max="278" width="34.89453125" style="251" customWidth="1"/>
    <col min="279" max="279" width="18.15625" style="251" customWidth="1"/>
    <col min="280" max="280" width="31.7890625" style="251" customWidth="1"/>
    <col min="281" max="281" width="12.05078125" style="251" customWidth="1"/>
    <col min="282" max="282" width="15.83984375" style="251" customWidth="1"/>
    <col min="283" max="283" width="13.9453125" style="251" customWidth="1"/>
    <col min="284" max="284" width="13.68359375" style="251" customWidth="1"/>
    <col min="285" max="286" width="12.05078125" style="251" customWidth="1"/>
    <col min="287" max="287" width="22.89453125" style="251" customWidth="1"/>
    <col min="288" max="288" width="25.15625" style="251" customWidth="1"/>
    <col min="289" max="289" width="21.7890625" style="251" customWidth="1"/>
    <col min="290" max="290" width="21.26171875" style="251" customWidth="1"/>
    <col min="291" max="291" width="19.1015625" style="251" customWidth="1"/>
    <col min="292" max="292" width="18.41796875" style="251" customWidth="1"/>
    <col min="293" max="293" width="17.83984375" style="251" customWidth="1"/>
    <col min="294" max="294" width="14.47265625" style="251" customWidth="1"/>
    <col min="295" max="295" width="16.1015625" style="251" customWidth="1"/>
    <col min="296" max="296" width="19.20703125" style="251" customWidth="1"/>
    <col min="297" max="297" width="24.89453125" style="251" customWidth="1"/>
    <col min="298" max="298" width="15.578125" style="251" customWidth="1"/>
    <col min="299" max="299" width="14.20703125" style="251" customWidth="1"/>
    <col min="300" max="300" width="14.62890625" style="251" customWidth="1"/>
    <col min="301" max="302" width="13.7890625" style="251" customWidth="1"/>
    <col min="303" max="303" width="13.26171875" style="251" customWidth="1"/>
    <col min="304" max="304" width="15.15625" style="251" customWidth="1"/>
    <col min="305" max="305" width="15.578125" style="251" customWidth="1"/>
    <col min="306" max="306" width="17.3125" style="251" customWidth="1"/>
    <col min="307" max="307" width="18.5234375" style="251" customWidth="1"/>
    <col min="308" max="308" width="16.3671875" style="251" customWidth="1"/>
    <col min="309" max="309" width="15.578125" style="251" customWidth="1"/>
    <col min="310" max="310" width="13.41796875" style="251" customWidth="1"/>
    <col min="311" max="313" width="10.15625" style="251" customWidth="1"/>
    <col min="314" max="512" width="9.62890625" style="251"/>
    <col min="513" max="513" width="31" style="251" customWidth="1"/>
    <col min="514" max="514" width="20.83984375" style="251" customWidth="1"/>
    <col min="515" max="530" width="0" style="251" hidden="1" customWidth="1"/>
    <col min="531" max="531" width="0.7890625" style="251" customWidth="1"/>
    <col min="532" max="532" width="47.7890625" style="251" customWidth="1"/>
    <col min="533" max="533" width="104.20703125" style="251" customWidth="1"/>
    <col min="534" max="534" width="34.89453125" style="251" customWidth="1"/>
    <col min="535" max="535" width="18.15625" style="251" customWidth="1"/>
    <col min="536" max="536" width="31.7890625" style="251" customWidth="1"/>
    <col min="537" max="537" width="12.05078125" style="251" customWidth="1"/>
    <col min="538" max="538" width="15.83984375" style="251" customWidth="1"/>
    <col min="539" max="539" width="13.9453125" style="251" customWidth="1"/>
    <col min="540" max="540" width="13.68359375" style="251" customWidth="1"/>
    <col min="541" max="542" width="12.05078125" style="251" customWidth="1"/>
    <col min="543" max="543" width="22.89453125" style="251" customWidth="1"/>
    <col min="544" max="544" width="25.15625" style="251" customWidth="1"/>
    <col min="545" max="545" width="21.7890625" style="251" customWidth="1"/>
    <col min="546" max="546" width="21.26171875" style="251" customWidth="1"/>
    <col min="547" max="547" width="19.1015625" style="251" customWidth="1"/>
    <col min="548" max="548" width="18.41796875" style="251" customWidth="1"/>
    <col min="549" max="549" width="17.83984375" style="251" customWidth="1"/>
    <col min="550" max="550" width="14.47265625" style="251" customWidth="1"/>
    <col min="551" max="551" width="16.1015625" style="251" customWidth="1"/>
    <col min="552" max="552" width="19.20703125" style="251" customWidth="1"/>
    <col min="553" max="553" width="24.89453125" style="251" customWidth="1"/>
    <col min="554" max="554" width="15.578125" style="251" customWidth="1"/>
    <col min="555" max="555" width="14.20703125" style="251" customWidth="1"/>
    <col min="556" max="556" width="14.62890625" style="251" customWidth="1"/>
    <col min="557" max="558" width="13.7890625" style="251" customWidth="1"/>
    <col min="559" max="559" width="13.26171875" style="251" customWidth="1"/>
    <col min="560" max="560" width="15.15625" style="251" customWidth="1"/>
    <col min="561" max="561" width="15.578125" style="251" customWidth="1"/>
    <col min="562" max="562" width="17.3125" style="251" customWidth="1"/>
    <col min="563" max="563" width="18.5234375" style="251" customWidth="1"/>
    <col min="564" max="564" width="16.3671875" style="251" customWidth="1"/>
    <col min="565" max="565" width="15.578125" style="251" customWidth="1"/>
    <col min="566" max="566" width="13.41796875" style="251" customWidth="1"/>
    <col min="567" max="569" width="10.15625" style="251" customWidth="1"/>
    <col min="570" max="768" width="9.62890625" style="251"/>
    <col min="769" max="769" width="31" style="251" customWidth="1"/>
    <col min="770" max="770" width="20.83984375" style="251" customWidth="1"/>
    <col min="771" max="786" width="0" style="251" hidden="1" customWidth="1"/>
    <col min="787" max="787" width="0.7890625" style="251" customWidth="1"/>
    <col min="788" max="788" width="47.7890625" style="251" customWidth="1"/>
    <col min="789" max="789" width="104.20703125" style="251" customWidth="1"/>
    <col min="790" max="790" width="34.89453125" style="251" customWidth="1"/>
    <col min="791" max="791" width="18.15625" style="251" customWidth="1"/>
    <col min="792" max="792" width="31.7890625" style="251" customWidth="1"/>
    <col min="793" max="793" width="12.05078125" style="251" customWidth="1"/>
    <col min="794" max="794" width="15.83984375" style="251" customWidth="1"/>
    <col min="795" max="795" width="13.9453125" style="251" customWidth="1"/>
    <col min="796" max="796" width="13.68359375" style="251" customWidth="1"/>
    <col min="797" max="798" width="12.05078125" style="251" customWidth="1"/>
    <col min="799" max="799" width="22.89453125" style="251" customWidth="1"/>
    <col min="800" max="800" width="25.15625" style="251" customWidth="1"/>
    <col min="801" max="801" width="21.7890625" style="251" customWidth="1"/>
    <col min="802" max="802" width="21.26171875" style="251" customWidth="1"/>
    <col min="803" max="803" width="19.1015625" style="251" customWidth="1"/>
    <col min="804" max="804" width="18.41796875" style="251" customWidth="1"/>
    <col min="805" max="805" width="17.83984375" style="251" customWidth="1"/>
    <col min="806" max="806" width="14.47265625" style="251" customWidth="1"/>
    <col min="807" max="807" width="16.1015625" style="251" customWidth="1"/>
    <col min="808" max="808" width="19.20703125" style="251" customWidth="1"/>
    <col min="809" max="809" width="24.89453125" style="251" customWidth="1"/>
    <col min="810" max="810" width="15.578125" style="251" customWidth="1"/>
    <col min="811" max="811" width="14.20703125" style="251" customWidth="1"/>
    <col min="812" max="812" width="14.62890625" style="251" customWidth="1"/>
    <col min="813" max="814" width="13.7890625" style="251" customWidth="1"/>
    <col min="815" max="815" width="13.26171875" style="251" customWidth="1"/>
    <col min="816" max="816" width="15.15625" style="251" customWidth="1"/>
    <col min="817" max="817" width="15.578125" style="251" customWidth="1"/>
    <col min="818" max="818" width="17.3125" style="251" customWidth="1"/>
    <col min="819" max="819" width="18.5234375" style="251" customWidth="1"/>
    <col min="820" max="820" width="16.3671875" style="251" customWidth="1"/>
    <col min="821" max="821" width="15.578125" style="251" customWidth="1"/>
    <col min="822" max="822" width="13.41796875" style="251" customWidth="1"/>
    <col min="823" max="825" width="10.15625" style="251" customWidth="1"/>
    <col min="826" max="1024" width="9.62890625" style="251"/>
    <col min="1025" max="1025" width="31" style="251" customWidth="1"/>
    <col min="1026" max="1026" width="20.83984375" style="251" customWidth="1"/>
    <col min="1027" max="1042" width="0" style="251" hidden="1" customWidth="1"/>
    <col min="1043" max="1043" width="0.7890625" style="251" customWidth="1"/>
    <col min="1044" max="1044" width="47.7890625" style="251" customWidth="1"/>
    <col min="1045" max="1045" width="104.20703125" style="251" customWidth="1"/>
    <col min="1046" max="1046" width="34.89453125" style="251" customWidth="1"/>
    <col min="1047" max="1047" width="18.15625" style="251" customWidth="1"/>
    <col min="1048" max="1048" width="31.7890625" style="251" customWidth="1"/>
    <col min="1049" max="1049" width="12.05078125" style="251" customWidth="1"/>
    <col min="1050" max="1050" width="15.83984375" style="251" customWidth="1"/>
    <col min="1051" max="1051" width="13.9453125" style="251" customWidth="1"/>
    <col min="1052" max="1052" width="13.68359375" style="251" customWidth="1"/>
    <col min="1053" max="1054" width="12.05078125" style="251" customWidth="1"/>
    <col min="1055" max="1055" width="22.89453125" style="251" customWidth="1"/>
    <col min="1056" max="1056" width="25.15625" style="251" customWidth="1"/>
    <col min="1057" max="1057" width="21.7890625" style="251" customWidth="1"/>
    <col min="1058" max="1058" width="21.26171875" style="251" customWidth="1"/>
    <col min="1059" max="1059" width="19.1015625" style="251" customWidth="1"/>
    <col min="1060" max="1060" width="18.41796875" style="251" customWidth="1"/>
    <col min="1061" max="1061" width="17.83984375" style="251" customWidth="1"/>
    <col min="1062" max="1062" width="14.47265625" style="251" customWidth="1"/>
    <col min="1063" max="1063" width="16.1015625" style="251" customWidth="1"/>
    <col min="1064" max="1064" width="19.20703125" style="251" customWidth="1"/>
    <col min="1065" max="1065" width="24.89453125" style="251" customWidth="1"/>
    <col min="1066" max="1066" width="15.578125" style="251" customWidth="1"/>
    <col min="1067" max="1067" width="14.20703125" style="251" customWidth="1"/>
    <col min="1068" max="1068" width="14.62890625" style="251" customWidth="1"/>
    <col min="1069" max="1070" width="13.7890625" style="251" customWidth="1"/>
    <col min="1071" max="1071" width="13.26171875" style="251" customWidth="1"/>
    <col min="1072" max="1072" width="15.15625" style="251" customWidth="1"/>
    <col min="1073" max="1073" width="15.578125" style="251" customWidth="1"/>
    <col min="1074" max="1074" width="17.3125" style="251" customWidth="1"/>
    <col min="1075" max="1075" width="18.5234375" style="251" customWidth="1"/>
    <col min="1076" max="1076" width="16.3671875" style="251" customWidth="1"/>
    <col min="1077" max="1077" width="15.578125" style="251" customWidth="1"/>
    <col min="1078" max="1078" width="13.41796875" style="251" customWidth="1"/>
    <col min="1079" max="1081" width="10.15625" style="251" customWidth="1"/>
    <col min="1082" max="1280" width="9.62890625" style="251"/>
    <col min="1281" max="1281" width="31" style="251" customWidth="1"/>
    <col min="1282" max="1282" width="20.83984375" style="251" customWidth="1"/>
    <col min="1283" max="1298" width="0" style="251" hidden="1" customWidth="1"/>
    <col min="1299" max="1299" width="0.7890625" style="251" customWidth="1"/>
    <col min="1300" max="1300" width="47.7890625" style="251" customWidth="1"/>
    <col min="1301" max="1301" width="104.20703125" style="251" customWidth="1"/>
    <col min="1302" max="1302" width="34.89453125" style="251" customWidth="1"/>
    <col min="1303" max="1303" width="18.15625" style="251" customWidth="1"/>
    <col min="1304" max="1304" width="31.7890625" style="251" customWidth="1"/>
    <col min="1305" max="1305" width="12.05078125" style="251" customWidth="1"/>
    <col min="1306" max="1306" width="15.83984375" style="251" customWidth="1"/>
    <col min="1307" max="1307" width="13.9453125" style="251" customWidth="1"/>
    <col min="1308" max="1308" width="13.68359375" style="251" customWidth="1"/>
    <col min="1309" max="1310" width="12.05078125" style="251" customWidth="1"/>
    <col min="1311" max="1311" width="22.89453125" style="251" customWidth="1"/>
    <col min="1312" max="1312" width="25.15625" style="251" customWidth="1"/>
    <col min="1313" max="1313" width="21.7890625" style="251" customWidth="1"/>
    <col min="1314" max="1314" width="21.26171875" style="251" customWidth="1"/>
    <col min="1315" max="1315" width="19.1015625" style="251" customWidth="1"/>
    <col min="1316" max="1316" width="18.41796875" style="251" customWidth="1"/>
    <col min="1317" max="1317" width="17.83984375" style="251" customWidth="1"/>
    <col min="1318" max="1318" width="14.47265625" style="251" customWidth="1"/>
    <col min="1319" max="1319" width="16.1015625" style="251" customWidth="1"/>
    <col min="1320" max="1320" width="19.20703125" style="251" customWidth="1"/>
    <col min="1321" max="1321" width="24.89453125" style="251" customWidth="1"/>
    <col min="1322" max="1322" width="15.578125" style="251" customWidth="1"/>
    <col min="1323" max="1323" width="14.20703125" style="251" customWidth="1"/>
    <col min="1324" max="1324" width="14.62890625" style="251" customWidth="1"/>
    <col min="1325" max="1326" width="13.7890625" style="251" customWidth="1"/>
    <col min="1327" max="1327" width="13.26171875" style="251" customWidth="1"/>
    <col min="1328" max="1328" width="15.15625" style="251" customWidth="1"/>
    <col min="1329" max="1329" width="15.578125" style="251" customWidth="1"/>
    <col min="1330" max="1330" width="17.3125" style="251" customWidth="1"/>
    <col min="1331" max="1331" width="18.5234375" style="251" customWidth="1"/>
    <col min="1332" max="1332" width="16.3671875" style="251" customWidth="1"/>
    <col min="1333" max="1333" width="15.578125" style="251" customWidth="1"/>
    <col min="1334" max="1334" width="13.41796875" style="251" customWidth="1"/>
    <col min="1335" max="1337" width="10.15625" style="251" customWidth="1"/>
    <col min="1338" max="1536" width="9.62890625" style="251"/>
    <col min="1537" max="1537" width="31" style="251" customWidth="1"/>
    <col min="1538" max="1538" width="20.83984375" style="251" customWidth="1"/>
    <col min="1539" max="1554" width="0" style="251" hidden="1" customWidth="1"/>
    <col min="1555" max="1555" width="0.7890625" style="251" customWidth="1"/>
    <col min="1556" max="1556" width="47.7890625" style="251" customWidth="1"/>
    <col min="1557" max="1557" width="104.20703125" style="251" customWidth="1"/>
    <col min="1558" max="1558" width="34.89453125" style="251" customWidth="1"/>
    <col min="1559" max="1559" width="18.15625" style="251" customWidth="1"/>
    <col min="1560" max="1560" width="31.7890625" style="251" customWidth="1"/>
    <col min="1561" max="1561" width="12.05078125" style="251" customWidth="1"/>
    <col min="1562" max="1562" width="15.83984375" style="251" customWidth="1"/>
    <col min="1563" max="1563" width="13.9453125" style="251" customWidth="1"/>
    <col min="1564" max="1564" width="13.68359375" style="251" customWidth="1"/>
    <col min="1565" max="1566" width="12.05078125" style="251" customWidth="1"/>
    <col min="1567" max="1567" width="22.89453125" style="251" customWidth="1"/>
    <col min="1568" max="1568" width="25.15625" style="251" customWidth="1"/>
    <col min="1569" max="1569" width="21.7890625" style="251" customWidth="1"/>
    <col min="1570" max="1570" width="21.26171875" style="251" customWidth="1"/>
    <col min="1571" max="1571" width="19.1015625" style="251" customWidth="1"/>
    <col min="1572" max="1572" width="18.41796875" style="251" customWidth="1"/>
    <col min="1573" max="1573" width="17.83984375" style="251" customWidth="1"/>
    <col min="1574" max="1574" width="14.47265625" style="251" customWidth="1"/>
    <col min="1575" max="1575" width="16.1015625" style="251" customWidth="1"/>
    <col min="1576" max="1576" width="19.20703125" style="251" customWidth="1"/>
    <col min="1577" max="1577" width="24.89453125" style="251" customWidth="1"/>
    <col min="1578" max="1578" width="15.578125" style="251" customWidth="1"/>
    <col min="1579" max="1579" width="14.20703125" style="251" customWidth="1"/>
    <col min="1580" max="1580" width="14.62890625" style="251" customWidth="1"/>
    <col min="1581" max="1582" width="13.7890625" style="251" customWidth="1"/>
    <col min="1583" max="1583" width="13.26171875" style="251" customWidth="1"/>
    <col min="1584" max="1584" width="15.15625" style="251" customWidth="1"/>
    <col min="1585" max="1585" width="15.578125" style="251" customWidth="1"/>
    <col min="1586" max="1586" width="17.3125" style="251" customWidth="1"/>
    <col min="1587" max="1587" width="18.5234375" style="251" customWidth="1"/>
    <col min="1588" max="1588" width="16.3671875" style="251" customWidth="1"/>
    <col min="1589" max="1589" width="15.578125" style="251" customWidth="1"/>
    <col min="1590" max="1590" width="13.41796875" style="251" customWidth="1"/>
    <col min="1591" max="1593" width="10.15625" style="251" customWidth="1"/>
    <col min="1594" max="1792" width="9.62890625" style="251"/>
    <col min="1793" max="1793" width="31" style="251" customWidth="1"/>
    <col min="1794" max="1794" width="20.83984375" style="251" customWidth="1"/>
    <col min="1795" max="1810" width="0" style="251" hidden="1" customWidth="1"/>
    <col min="1811" max="1811" width="0.7890625" style="251" customWidth="1"/>
    <col min="1812" max="1812" width="47.7890625" style="251" customWidth="1"/>
    <col min="1813" max="1813" width="104.20703125" style="251" customWidth="1"/>
    <col min="1814" max="1814" width="34.89453125" style="251" customWidth="1"/>
    <col min="1815" max="1815" width="18.15625" style="251" customWidth="1"/>
    <col min="1816" max="1816" width="31.7890625" style="251" customWidth="1"/>
    <col min="1817" max="1817" width="12.05078125" style="251" customWidth="1"/>
    <col min="1818" max="1818" width="15.83984375" style="251" customWidth="1"/>
    <col min="1819" max="1819" width="13.9453125" style="251" customWidth="1"/>
    <col min="1820" max="1820" width="13.68359375" style="251" customWidth="1"/>
    <col min="1821" max="1822" width="12.05078125" style="251" customWidth="1"/>
    <col min="1823" max="1823" width="22.89453125" style="251" customWidth="1"/>
    <col min="1824" max="1824" width="25.15625" style="251" customWidth="1"/>
    <col min="1825" max="1825" width="21.7890625" style="251" customWidth="1"/>
    <col min="1826" max="1826" width="21.26171875" style="251" customWidth="1"/>
    <col min="1827" max="1827" width="19.1015625" style="251" customWidth="1"/>
    <col min="1828" max="1828" width="18.41796875" style="251" customWidth="1"/>
    <col min="1829" max="1829" width="17.83984375" style="251" customWidth="1"/>
    <col min="1830" max="1830" width="14.47265625" style="251" customWidth="1"/>
    <col min="1831" max="1831" width="16.1015625" style="251" customWidth="1"/>
    <col min="1832" max="1832" width="19.20703125" style="251" customWidth="1"/>
    <col min="1833" max="1833" width="24.89453125" style="251" customWidth="1"/>
    <col min="1834" max="1834" width="15.578125" style="251" customWidth="1"/>
    <col min="1835" max="1835" width="14.20703125" style="251" customWidth="1"/>
    <col min="1836" max="1836" width="14.62890625" style="251" customWidth="1"/>
    <col min="1837" max="1838" width="13.7890625" style="251" customWidth="1"/>
    <col min="1839" max="1839" width="13.26171875" style="251" customWidth="1"/>
    <col min="1840" max="1840" width="15.15625" style="251" customWidth="1"/>
    <col min="1841" max="1841" width="15.578125" style="251" customWidth="1"/>
    <col min="1842" max="1842" width="17.3125" style="251" customWidth="1"/>
    <col min="1843" max="1843" width="18.5234375" style="251" customWidth="1"/>
    <col min="1844" max="1844" width="16.3671875" style="251" customWidth="1"/>
    <col min="1845" max="1845" width="15.578125" style="251" customWidth="1"/>
    <col min="1846" max="1846" width="13.41796875" style="251" customWidth="1"/>
    <col min="1847" max="1849" width="10.15625" style="251" customWidth="1"/>
    <col min="1850" max="2048" width="9.62890625" style="251"/>
    <col min="2049" max="2049" width="31" style="251" customWidth="1"/>
    <col min="2050" max="2050" width="20.83984375" style="251" customWidth="1"/>
    <col min="2051" max="2066" width="0" style="251" hidden="1" customWidth="1"/>
    <col min="2067" max="2067" width="0.7890625" style="251" customWidth="1"/>
    <col min="2068" max="2068" width="47.7890625" style="251" customWidth="1"/>
    <col min="2069" max="2069" width="104.20703125" style="251" customWidth="1"/>
    <col min="2070" max="2070" width="34.89453125" style="251" customWidth="1"/>
    <col min="2071" max="2071" width="18.15625" style="251" customWidth="1"/>
    <col min="2072" max="2072" width="31.7890625" style="251" customWidth="1"/>
    <col min="2073" max="2073" width="12.05078125" style="251" customWidth="1"/>
    <col min="2074" max="2074" width="15.83984375" style="251" customWidth="1"/>
    <col min="2075" max="2075" width="13.9453125" style="251" customWidth="1"/>
    <col min="2076" max="2076" width="13.68359375" style="251" customWidth="1"/>
    <col min="2077" max="2078" width="12.05078125" style="251" customWidth="1"/>
    <col min="2079" max="2079" width="22.89453125" style="251" customWidth="1"/>
    <col min="2080" max="2080" width="25.15625" style="251" customWidth="1"/>
    <col min="2081" max="2081" width="21.7890625" style="251" customWidth="1"/>
    <col min="2082" max="2082" width="21.26171875" style="251" customWidth="1"/>
    <col min="2083" max="2083" width="19.1015625" style="251" customWidth="1"/>
    <col min="2084" max="2084" width="18.41796875" style="251" customWidth="1"/>
    <col min="2085" max="2085" width="17.83984375" style="251" customWidth="1"/>
    <col min="2086" max="2086" width="14.47265625" style="251" customWidth="1"/>
    <col min="2087" max="2087" width="16.1015625" style="251" customWidth="1"/>
    <col min="2088" max="2088" width="19.20703125" style="251" customWidth="1"/>
    <col min="2089" max="2089" width="24.89453125" style="251" customWidth="1"/>
    <col min="2090" max="2090" width="15.578125" style="251" customWidth="1"/>
    <col min="2091" max="2091" width="14.20703125" style="251" customWidth="1"/>
    <col min="2092" max="2092" width="14.62890625" style="251" customWidth="1"/>
    <col min="2093" max="2094" width="13.7890625" style="251" customWidth="1"/>
    <col min="2095" max="2095" width="13.26171875" style="251" customWidth="1"/>
    <col min="2096" max="2096" width="15.15625" style="251" customWidth="1"/>
    <col min="2097" max="2097" width="15.578125" style="251" customWidth="1"/>
    <col min="2098" max="2098" width="17.3125" style="251" customWidth="1"/>
    <col min="2099" max="2099" width="18.5234375" style="251" customWidth="1"/>
    <col min="2100" max="2100" width="16.3671875" style="251" customWidth="1"/>
    <col min="2101" max="2101" width="15.578125" style="251" customWidth="1"/>
    <col min="2102" max="2102" width="13.41796875" style="251" customWidth="1"/>
    <col min="2103" max="2105" width="10.15625" style="251" customWidth="1"/>
    <col min="2106" max="2304" width="9.62890625" style="251"/>
    <col min="2305" max="2305" width="31" style="251" customWidth="1"/>
    <col min="2306" max="2306" width="20.83984375" style="251" customWidth="1"/>
    <col min="2307" max="2322" width="0" style="251" hidden="1" customWidth="1"/>
    <col min="2323" max="2323" width="0.7890625" style="251" customWidth="1"/>
    <col min="2324" max="2324" width="47.7890625" style="251" customWidth="1"/>
    <col min="2325" max="2325" width="104.20703125" style="251" customWidth="1"/>
    <col min="2326" max="2326" width="34.89453125" style="251" customWidth="1"/>
    <col min="2327" max="2327" width="18.15625" style="251" customWidth="1"/>
    <col min="2328" max="2328" width="31.7890625" style="251" customWidth="1"/>
    <col min="2329" max="2329" width="12.05078125" style="251" customWidth="1"/>
    <col min="2330" max="2330" width="15.83984375" style="251" customWidth="1"/>
    <col min="2331" max="2331" width="13.9453125" style="251" customWidth="1"/>
    <col min="2332" max="2332" width="13.68359375" style="251" customWidth="1"/>
    <col min="2333" max="2334" width="12.05078125" style="251" customWidth="1"/>
    <col min="2335" max="2335" width="22.89453125" style="251" customWidth="1"/>
    <col min="2336" max="2336" width="25.15625" style="251" customWidth="1"/>
    <col min="2337" max="2337" width="21.7890625" style="251" customWidth="1"/>
    <col min="2338" max="2338" width="21.26171875" style="251" customWidth="1"/>
    <col min="2339" max="2339" width="19.1015625" style="251" customWidth="1"/>
    <col min="2340" max="2340" width="18.41796875" style="251" customWidth="1"/>
    <col min="2341" max="2341" width="17.83984375" style="251" customWidth="1"/>
    <col min="2342" max="2342" width="14.47265625" style="251" customWidth="1"/>
    <col min="2343" max="2343" width="16.1015625" style="251" customWidth="1"/>
    <col min="2344" max="2344" width="19.20703125" style="251" customWidth="1"/>
    <col min="2345" max="2345" width="24.89453125" style="251" customWidth="1"/>
    <col min="2346" max="2346" width="15.578125" style="251" customWidth="1"/>
    <col min="2347" max="2347" width="14.20703125" style="251" customWidth="1"/>
    <col min="2348" max="2348" width="14.62890625" style="251" customWidth="1"/>
    <col min="2349" max="2350" width="13.7890625" style="251" customWidth="1"/>
    <col min="2351" max="2351" width="13.26171875" style="251" customWidth="1"/>
    <col min="2352" max="2352" width="15.15625" style="251" customWidth="1"/>
    <col min="2353" max="2353" width="15.578125" style="251" customWidth="1"/>
    <col min="2354" max="2354" width="17.3125" style="251" customWidth="1"/>
    <col min="2355" max="2355" width="18.5234375" style="251" customWidth="1"/>
    <col min="2356" max="2356" width="16.3671875" style="251" customWidth="1"/>
    <col min="2357" max="2357" width="15.578125" style="251" customWidth="1"/>
    <col min="2358" max="2358" width="13.41796875" style="251" customWidth="1"/>
    <col min="2359" max="2361" width="10.15625" style="251" customWidth="1"/>
    <col min="2362" max="2560" width="9.62890625" style="251"/>
    <col min="2561" max="2561" width="31" style="251" customWidth="1"/>
    <col min="2562" max="2562" width="20.83984375" style="251" customWidth="1"/>
    <col min="2563" max="2578" width="0" style="251" hidden="1" customWidth="1"/>
    <col min="2579" max="2579" width="0.7890625" style="251" customWidth="1"/>
    <col min="2580" max="2580" width="47.7890625" style="251" customWidth="1"/>
    <col min="2581" max="2581" width="104.20703125" style="251" customWidth="1"/>
    <col min="2582" max="2582" width="34.89453125" style="251" customWidth="1"/>
    <col min="2583" max="2583" width="18.15625" style="251" customWidth="1"/>
    <col min="2584" max="2584" width="31.7890625" style="251" customWidth="1"/>
    <col min="2585" max="2585" width="12.05078125" style="251" customWidth="1"/>
    <col min="2586" max="2586" width="15.83984375" style="251" customWidth="1"/>
    <col min="2587" max="2587" width="13.9453125" style="251" customWidth="1"/>
    <col min="2588" max="2588" width="13.68359375" style="251" customWidth="1"/>
    <col min="2589" max="2590" width="12.05078125" style="251" customWidth="1"/>
    <col min="2591" max="2591" width="22.89453125" style="251" customWidth="1"/>
    <col min="2592" max="2592" width="25.15625" style="251" customWidth="1"/>
    <col min="2593" max="2593" width="21.7890625" style="251" customWidth="1"/>
    <col min="2594" max="2594" width="21.26171875" style="251" customWidth="1"/>
    <col min="2595" max="2595" width="19.1015625" style="251" customWidth="1"/>
    <col min="2596" max="2596" width="18.41796875" style="251" customWidth="1"/>
    <col min="2597" max="2597" width="17.83984375" style="251" customWidth="1"/>
    <col min="2598" max="2598" width="14.47265625" style="251" customWidth="1"/>
    <col min="2599" max="2599" width="16.1015625" style="251" customWidth="1"/>
    <col min="2600" max="2600" width="19.20703125" style="251" customWidth="1"/>
    <col min="2601" max="2601" width="24.89453125" style="251" customWidth="1"/>
    <col min="2602" max="2602" width="15.578125" style="251" customWidth="1"/>
    <col min="2603" max="2603" width="14.20703125" style="251" customWidth="1"/>
    <col min="2604" max="2604" width="14.62890625" style="251" customWidth="1"/>
    <col min="2605" max="2606" width="13.7890625" style="251" customWidth="1"/>
    <col min="2607" max="2607" width="13.26171875" style="251" customWidth="1"/>
    <col min="2608" max="2608" width="15.15625" style="251" customWidth="1"/>
    <col min="2609" max="2609" width="15.578125" style="251" customWidth="1"/>
    <col min="2610" max="2610" width="17.3125" style="251" customWidth="1"/>
    <col min="2611" max="2611" width="18.5234375" style="251" customWidth="1"/>
    <col min="2612" max="2612" width="16.3671875" style="251" customWidth="1"/>
    <col min="2613" max="2613" width="15.578125" style="251" customWidth="1"/>
    <col min="2614" max="2614" width="13.41796875" style="251" customWidth="1"/>
    <col min="2615" max="2617" width="10.15625" style="251" customWidth="1"/>
    <col min="2618" max="2816" width="9.62890625" style="251"/>
    <col min="2817" max="2817" width="31" style="251" customWidth="1"/>
    <col min="2818" max="2818" width="20.83984375" style="251" customWidth="1"/>
    <col min="2819" max="2834" width="0" style="251" hidden="1" customWidth="1"/>
    <col min="2835" max="2835" width="0.7890625" style="251" customWidth="1"/>
    <col min="2836" max="2836" width="47.7890625" style="251" customWidth="1"/>
    <col min="2837" max="2837" width="104.20703125" style="251" customWidth="1"/>
    <col min="2838" max="2838" width="34.89453125" style="251" customWidth="1"/>
    <col min="2839" max="2839" width="18.15625" style="251" customWidth="1"/>
    <col min="2840" max="2840" width="31.7890625" style="251" customWidth="1"/>
    <col min="2841" max="2841" width="12.05078125" style="251" customWidth="1"/>
    <col min="2842" max="2842" width="15.83984375" style="251" customWidth="1"/>
    <col min="2843" max="2843" width="13.9453125" style="251" customWidth="1"/>
    <col min="2844" max="2844" width="13.68359375" style="251" customWidth="1"/>
    <col min="2845" max="2846" width="12.05078125" style="251" customWidth="1"/>
    <col min="2847" max="2847" width="22.89453125" style="251" customWidth="1"/>
    <col min="2848" max="2848" width="25.15625" style="251" customWidth="1"/>
    <col min="2849" max="2849" width="21.7890625" style="251" customWidth="1"/>
    <col min="2850" max="2850" width="21.26171875" style="251" customWidth="1"/>
    <col min="2851" max="2851" width="19.1015625" style="251" customWidth="1"/>
    <col min="2852" max="2852" width="18.41796875" style="251" customWidth="1"/>
    <col min="2853" max="2853" width="17.83984375" style="251" customWidth="1"/>
    <col min="2854" max="2854" width="14.47265625" style="251" customWidth="1"/>
    <col min="2855" max="2855" width="16.1015625" style="251" customWidth="1"/>
    <col min="2856" max="2856" width="19.20703125" style="251" customWidth="1"/>
    <col min="2857" max="2857" width="24.89453125" style="251" customWidth="1"/>
    <col min="2858" max="2858" width="15.578125" style="251" customWidth="1"/>
    <col min="2859" max="2859" width="14.20703125" style="251" customWidth="1"/>
    <col min="2860" max="2860" width="14.62890625" style="251" customWidth="1"/>
    <col min="2861" max="2862" width="13.7890625" style="251" customWidth="1"/>
    <col min="2863" max="2863" width="13.26171875" style="251" customWidth="1"/>
    <col min="2864" max="2864" width="15.15625" style="251" customWidth="1"/>
    <col min="2865" max="2865" width="15.578125" style="251" customWidth="1"/>
    <col min="2866" max="2866" width="17.3125" style="251" customWidth="1"/>
    <col min="2867" max="2867" width="18.5234375" style="251" customWidth="1"/>
    <col min="2868" max="2868" width="16.3671875" style="251" customWidth="1"/>
    <col min="2869" max="2869" width="15.578125" style="251" customWidth="1"/>
    <col min="2870" max="2870" width="13.41796875" style="251" customWidth="1"/>
    <col min="2871" max="2873" width="10.15625" style="251" customWidth="1"/>
    <col min="2874" max="3072" width="9.62890625" style="251"/>
    <col min="3073" max="3073" width="31" style="251" customWidth="1"/>
    <col min="3074" max="3074" width="20.83984375" style="251" customWidth="1"/>
    <col min="3075" max="3090" width="0" style="251" hidden="1" customWidth="1"/>
    <col min="3091" max="3091" width="0.7890625" style="251" customWidth="1"/>
    <col min="3092" max="3092" width="47.7890625" style="251" customWidth="1"/>
    <col min="3093" max="3093" width="104.20703125" style="251" customWidth="1"/>
    <col min="3094" max="3094" width="34.89453125" style="251" customWidth="1"/>
    <col min="3095" max="3095" width="18.15625" style="251" customWidth="1"/>
    <col min="3096" max="3096" width="31.7890625" style="251" customWidth="1"/>
    <col min="3097" max="3097" width="12.05078125" style="251" customWidth="1"/>
    <col min="3098" max="3098" width="15.83984375" style="251" customWidth="1"/>
    <col min="3099" max="3099" width="13.9453125" style="251" customWidth="1"/>
    <col min="3100" max="3100" width="13.68359375" style="251" customWidth="1"/>
    <col min="3101" max="3102" width="12.05078125" style="251" customWidth="1"/>
    <col min="3103" max="3103" width="22.89453125" style="251" customWidth="1"/>
    <col min="3104" max="3104" width="25.15625" style="251" customWidth="1"/>
    <col min="3105" max="3105" width="21.7890625" style="251" customWidth="1"/>
    <col min="3106" max="3106" width="21.26171875" style="251" customWidth="1"/>
    <col min="3107" max="3107" width="19.1015625" style="251" customWidth="1"/>
    <col min="3108" max="3108" width="18.41796875" style="251" customWidth="1"/>
    <col min="3109" max="3109" width="17.83984375" style="251" customWidth="1"/>
    <col min="3110" max="3110" width="14.47265625" style="251" customWidth="1"/>
    <col min="3111" max="3111" width="16.1015625" style="251" customWidth="1"/>
    <col min="3112" max="3112" width="19.20703125" style="251" customWidth="1"/>
    <col min="3113" max="3113" width="24.89453125" style="251" customWidth="1"/>
    <col min="3114" max="3114" width="15.578125" style="251" customWidth="1"/>
    <col min="3115" max="3115" width="14.20703125" style="251" customWidth="1"/>
    <col min="3116" max="3116" width="14.62890625" style="251" customWidth="1"/>
    <col min="3117" max="3118" width="13.7890625" style="251" customWidth="1"/>
    <col min="3119" max="3119" width="13.26171875" style="251" customWidth="1"/>
    <col min="3120" max="3120" width="15.15625" style="251" customWidth="1"/>
    <col min="3121" max="3121" width="15.578125" style="251" customWidth="1"/>
    <col min="3122" max="3122" width="17.3125" style="251" customWidth="1"/>
    <col min="3123" max="3123" width="18.5234375" style="251" customWidth="1"/>
    <col min="3124" max="3124" width="16.3671875" style="251" customWidth="1"/>
    <col min="3125" max="3125" width="15.578125" style="251" customWidth="1"/>
    <col min="3126" max="3126" width="13.41796875" style="251" customWidth="1"/>
    <col min="3127" max="3129" width="10.15625" style="251" customWidth="1"/>
    <col min="3130" max="3328" width="9.62890625" style="251"/>
    <col min="3329" max="3329" width="31" style="251" customWidth="1"/>
    <col min="3330" max="3330" width="20.83984375" style="251" customWidth="1"/>
    <col min="3331" max="3346" width="0" style="251" hidden="1" customWidth="1"/>
    <col min="3347" max="3347" width="0.7890625" style="251" customWidth="1"/>
    <col min="3348" max="3348" width="47.7890625" style="251" customWidth="1"/>
    <col min="3349" max="3349" width="104.20703125" style="251" customWidth="1"/>
    <col min="3350" max="3350" width="34.89453125" style="251" customWidth="1"/>
    <col min="3351" max="3351" width="18.15625" style="251" customWidth="1"/>
    <col min="3352" max="3352" width="31.7890625" style="251" customWidth="1"/>
    <col min="3353" max="3353" width="12.05078125" style="251" customWidth="1"/>
    <col min="3354" max="3354" width="15.83984375" style="251" customWidth="1"/>
    <col min="3355" max="3355" width="13.9453125" style="251" customWidth="1"/>
    <col min="3356" max="3356" width="13.68359375" style="251" customWidth="1"/>
    <col min="3357" max="3358" width="12.05078125" style="251" customWidth="1"/>
    <col min="3359" max="3359" width="22.89453125" style="251" customWidth="1"/>
    <col min="3360" max="3360" width="25.15625" style="251" customWidth="1"/>
    <col min="3361" max="3361" width="21.7890625" style="251" customWidth="1"/>
    <col min="3362" max="3362" width="21.26171875" style="251" customWidth="1"/>
    <col min="3363" max="3363" width="19.1015625" style="251" customWidth="1"/>
    <col min="3364" max="3364" width="18.41796875" style="251" customWidth="1"/>
    <col min="3365" max="3365" width="17.83984375" style="251" customWidth="1"/>
    <col min="3366" max="3366" width="14.47265625" style="251" customWidth="1"/>
    <col min="3367" max="3367" width="16.1015625" style="251" customWidth="1"/>
    <col min="3368" max="3368" width="19.20703125" style="251" customWidth="1"/>
    <col min="3369" max="3369" width="24.89453125" style="251" customWidth="1"/>
    <col min="3370" max="3370" width="15.578125" style="251" customWidth="1"/>
    <col min="3371" max="3371" width="14.20703125" style="251" customWidth="1"/>
    <col min="3372" max="3372" width="14.62890625" style="251" customWidth="1"/>
    <col min="3373" max="3374" width="13.7890625" style="251" customWidth="1"/>
    <col min="3375" max="3375" width="13.26171875" style="251" customWidth="1"/>
    <col min="3376" max="3376" width="15.15625" style="251" customWidth="1"/>
    <col min="3377" max="3377" width="15.578125" style="251" customWidth="1"/>
    <col min="3378" max="3378" width="17.3125" style="251" customWidth="1"/>
    <col min="3379" max="3379" width="18.5234375" style="251" customWidth="1"/>
    <col min="3380" max="3380" width="16.3671875" style="251" customWidth="1"/>
    <col min="3381" max="3381" width="15.578125" style="251" customWidth="1"/>
    <col min="3382" max="3382" width="13.41796875" style="251" customWidth="1"/>
    <col min="3383" max="3385" width="10.15625" style="251" customWidth="1"/>
    <col min="3386" max="3584" width="9.62890625" style="251"/>
    <col min="3585" max="3585" width="31" style="251" customWidth="1"/>
    <col min="3586" max="3586" width="20.83984375" style="251" customWidth="1"/>
    <col min="3587" max="3602" width="0" style="251" hidden="1" customWidth="1"/>
    <col min="3603" max="3603" width="0.7890625" style="251" customWidth="1"/>
    <col min="3604" max="3604" width="47.7890625" style="251" customWidth="1"/>
    <col min="3605" max="3605" width="104.20703125" style="251" customWidth="1"/>
    <col min="3606" max="3606" width="34.89453125" style="251" customWidth="1"/>
    <col min="3607" max="3607" width="18.15625" style="251" customWidth="1"/>
    <col min="3608" max="3608" width="31.7890625" style="251" customWidth="1"/>
    <col min="3609" max="3609" width="12.05078125" style="251" customWidth="1"/>
    <col min="3610" max="3610" width="15.83984375" style="251" customWidth="1"/>
    <col min="3611" max="3611" width="13.9453125" style="251" customWidth="1"/>
    <col min="3612" max="3612" width="13.68359375" style="251" customWidth="1"/>
    <col min="3613" max="3614" width="12.05078125" style="251" customWidth="1"/>
    <col min="3615" max="3615" width="22.89453125" style="251" customWidth="1"/>
    <col min="3616" max="3616" width="25.15625" style="251" customWidth="1"/>
    <col min="3617" max="3617" width="21.7890625" style="251" customWidth="1"/>
    <col min="3618" max="3618" width="21.26171875" style="251" customWidth="1"/>
    <col min="3619" max="3619" width="19.1015625" style="251" customWidth="1"/>
    <col min="3620" max="3620" width="18.41796875" style="251" customWidth="1"/>
    <col min="3621" max="3621" width="17.83984375" style="251" customWidth="1"/>
    <col min="3622" max="3622" width="14.47265625" style="251" customWidth="1"/>
    <col min="3623" max="3623" width="16.1015625" style="251" customWidth="1"/>
    <col min="3624" max="3624" width="19.20703125" style="251" customWidth="1"/>
    <col min="3625" max="3625" width="24.89453125" style="251" customWidth="1"/>
    <col min="3626" max="3626" width="15.578125" style="251" customWidth="1"/>
    <col min="3627" max="3627" width="14.20703125" style="251" customWidth="1"/>
    <col min="3628" max="3628" width="14.62890625" style="251" customWidth="1"/>
    <col min="3629" max="3630" width="13.7890625" style="251" customWidth="1"/>
    <col min="3631" max="3631" width="13.26171875" style="251" customWidth="1"/>
    <col min="3632" max="3632" width="15.15625" style="251" customWidth="1"/>
    <col min="3633" max="3633" width="15.578125" style="251" customWidth="1"/>
    <col min="3634" max="3634" width="17.3125" style="251" customWidth="1"/>
    <col min="3635" max="3635" width="18.5234375" style="251" customWidth="1"/>
    <col min="3636" max="3636" width="16.3671875" style="251" customWidth="1"/>
    <col min="3637" max="3637" width="15.578125" style="251" customWidth="1"/>
    <col min="3638" max="3638" width="13.41796875" style="251" customWidth="1"/>
    <col min="3639" max="3641" width="10.15625" style="251" customWidth="1"/>
    <col min="3642" max="3840" width="9.62890625" style="251"/>
    <col min="3841" max="3841" width="31" style="251" customWidth="1"/>
    <col min="3842" max="3842" width="20.83984375" style="251" customWidth="1"/>
    <col min="3843" max="3858" width="0" style="251" hidden="1" customWidth="1"/>
    <col min="3859" max="3859" width="0.7890625" style="251" customWidth="1"/>
    <col min="3860" max="3860" width="47.7890625" style="251" customWidth="1"/>
    <col min="3861" max="3861" width="104.20703125" style="251" customWidth="1"/>
    <col min="3862" max="3862" width="34.89453125" style="251" customWidth="1"/>
    <col min="3863" max="3863" width="18.15625" style="251" customWidth="1"/>
    <col min="3864" max="3864" width="31.7890625" style="251" customWidth="1"/>
    <col min="3865" max="3865" width="12.05078125" style="251" customWidth="1"/>
    <col min="3866" max="3866" width="15.83984375" style="251" customWidth="1"/>
    <col min="3867" max="3867" width="13.9453125" style="251" customWidth="1"/>
    <col min="3868" max="3868" width="13.68359375" style="251" customWidth="1"/>
    <col min="3869" max="3870" width="12.05078125" style="251" customWidth="1"/>
    <col min="3871" max="3871" width="22.89453125" style="251" customWidth="1"/>
    <col min="3872" max="3872" width="25.15625" style="251" customWidth="1"/>
    <col min="3873" max="3873" width="21.7890625" style="251" customWidth="1"/>
    <col min="3874" max="3874" width="21.26171875" style="251" customWidth="1"/>
    <col min="3875" max="3875" width="19.1015625" style="251" customWidth="1"/>
    <col min="3876" max="3876" width="18.41796875" style="251" customWidth="1"/>
    <col min="3877" max="3877" width="17.83984375" style="251" customWidth="1"/>
    <col min="3878" max="3878" width="14.47265625" style="251" customWidth="1"/>
    <col min="3879" max="3879" width="16.1015625" style="251" customWidth="1"/>
    <col min="3880" max="3880" width="19.20703125" style="251" customWidth="1"/>
    <col min="3881" max="3881" width="24.89453125" style="251" customWidth="1"/>
    <col min="3882" max="3882" width="15.578125" style="251" customWidth="1"/>
    <col min="3883" max="3883" width="14.20703125" style="251" customWidth="1"/>
    <col min="3884" max="3884" width="14.62890625" style="251" customWidth="1"/>
    <col min="3885" max="3886" width="13.7890625" style="251" customWidth="1"/>
    <col min="3887" max="3887" width="13.26171875" style="251" customWidth="1"/>
    <col min="3888" max="3888" width="15.15625" style="251" customWidth="1"/>
    <col min="3889" max="3889" width="15.578125" style="251" customWidth="1"/>
    <col min="3890" max="3890" width="17.3125" style="251" customWidth="1"/>
    <col min="3891" max="3891" width="18.5234375" style="251" customWidth="1"/>
    <col min="3892" max="3892" width="16.3671875" style="251" customWidth="1"/>
    <col min="3893" max="3893" width="15.578125" style="251" customWidth="1"/>
    <col min="3894" max="3894" width="13.41796875" style="251" customWidth="1"/>
    <col min="3895" max="3897" width="10.15625" style="251" customWidth="1"/>
    <col min="3898" max="4096" width="9.62890625" style="251"/>
    <col min="4097" max="4097" width="31" style="251" customWidth="1"/>
    <col min="4098" max="4098" width="20.83984375" style="251" customWidth="1"/>
    <col min="4099" max="4114" width="0" style="251" hidden="1" customWidth="1"/>
    <col min="4115" max="4115" width="0.7890625" style="251" customWidth="1"/>
    <col min="4116" max="4116" width="47.7890625" style="251" customWidth="1"/>
    <col min="4117" max="4117" width="104.20703125" style="251" customWidth="1"/>
    <col min="4118" max="4118" width="34.89453125" style="251" customWidth="1"/>
    <col min="4119" max="4119" width="18.15625" style="251" customWidth="1"/>
    <col min="4120" max="4120" width="31.7890625" style="251" customWidth="1"/>
    <col min="4121" max="4121" width="12.05078125" style="251" customWidth="1"/>
    <col min="4122" max="4122" width="15.83984375" style="251" customWidth="1"/>
    <col min="4123" max="4123" width="13.9453125" style="251" customWidth="1"/>
    <col min="4124" max="4124" width="13.68359375" style="251" customWidth="1"/>
    <col min="4125" max="4126" width="12.05078125" style="251" customWidth="1"/>
    <col min="4127" max="4127" width="22.89453125" style="251" customWidth="1"/>
    <col min="4128" max="4128" width="25.15625" style="251" customWidth="1"/>
    <col min="4129" max="4129" width="21.7890625" style="251" customWidth="1"/>
    <col min="4130" max="4130" width="21.26171875" style="251" customWidth="1"/>
    <col min="4131" max="4131" width="19.1015625" style="251" customWidth="1"/>
    <col min="4132" max="4132" width="18.41796875" style="251" customWidth="1"/>
    <col min="4133" max="4133" width="17.83984375" style="251" customWidth="1"/>
    <col min="4134" max="4134" width="14.47265625" style="251" customWidth="1"/>
    <col min="4135" max="4135" width="16.1015625" style="251" customWidth="1"/>
    <col min="4136" max="4136" width="19.20703125" style="251" customWidth="1"/>
    <col min="4137" max="4137" width="24.89453125" style="251" customWidth="1"/>
    <col min="4138" max="4138" width="15.578125" style="251" customWidth="1"/>
    <col min="4139" max="4139" width="14.20703125" style="251" customWidth="1"/>
    <col min="4140" max="4140" width="14.62890625" style="251" customWidth="1"/>
    <col min="4141" max="4142" width="13.7890625" style="251" customWidth="1"/>
    <col min="4143" max="4143" width="13.26171875" style="251" customWidth="1"/>
    <col min="4144" max="4144" width="15.15625" style="251" customWidth="1"/>
    <col min="4145" max="4145" width="15.578125" style="251" customWidth="1"/>
    <col min="4146" max="4146" width="17.3125" style="251" customWidth="1"/>
    <col min="4147" max="4147" width="18.5234375" style="251" customWidth="1"/>
    <col min="4148" max="4148" width="16.3671875" style="251" customWidth="1"/>
    <col min="4149" max="4149" width="15.578125" style="251" customWidth="1"/>
    <col min="4150" max="4150" width="13.41796875" style="251" customWidth="1"/>
    <col min="4151" max="4153" width="10.15625" style="251" customWidth="1"/>
    <col min="4154" max="4352" width="9.62890625" style="251"/>
    <col min="4353" max="4353" width="31" style="251" customWidth="1"/>
    <col min="4354" max="4354" width="20.83984375" style="251" customWidth="1"/>
    <col min="4355" max="4370" width="0" style="251" hidden="1" customWidth="1"/>
    <col min="4371" max="4371" width="0.7890625" style="251" customWidth="1"/>
    <col min="4372" max="4372" width="47.7890625" style="251" customWidth="1"/>
    <col min="4373" max="4373" width="104.20703125" style="251" customWidth="1"/>
    <col min="4374" max="4374" width="34.89453125" style="251" customWidth="1"/>
    <col min="4375" max="4375" width="18.15625" style="251" customWidth="1"/>
    <col min="4376" max="4376" width="31.7890625" style="251" customWidth="1"/>
    <col min="4377" max="4377" width="12.05078125" style="251" customWidth="1"/>
    <col min="4378" max="4378" width="15.83984375" style="251" customWidth="1"/>
    <col min="4379" max="4379" width="13.9453125" style="251" customWidth="1"/>
    <col min="4380" max="4380" width="13.68359375" style="251" customWidth="1"/>
    <col min="4381" max="4382" width="12.05078125" style="251" customWidth="1"/>
    <col min="4383" max="4383" width="22.89453125" style="251" customWidth="1"/>
    <col min="4384" max="4384" width="25.15625" style="251" customWidth="1"/>
    <col min="4385" max="4385" width="21.7890625" style="251" customWidth="1"/>
    <col min="4386" max="4386" width="21.26171875" style="251" customWidth="1"/>
    <col min="4387" max="4387" width="19.1015625" style="251" customWidth="1"/>
    <col min="4388" max="4388" width="18.41796875" style="251" customWidth="1"/>
    <col min="4389" max="4389" width="17.83984375" style="251" customWidth="1"/>
    <col min="4390" max="4390" width="14.47265625" style="251" customWidth="1"/>
    <col min="4391" max="4391" width="16.1015625" style="251" customWidth="1"/>
    <col min="4392" max="4392" width="19.20703125" style="251" customWidth="1"/>
    <col min="4393" max="4393" width="24.89453125" style="251" customWidth="1"/>
    <col min="4394" max="4394" width="15.578125" style="251" customWidth="1"/>
    <col min="4395" max="4395" width="14.20703125" style="251" customWidth="1"/>
    <col min="4396" max="4396" width="14.62890625" style="251" customWidth="1"/>
    <col min="4397" max="4398" width="13.7890625" style="251" customWidth="1"/>
    <col min="4399" max="4399" width="13.26171875" style="251" customWidth="1"/>
    <col min="4400" max="4400" width="15.15625" style="251" customWidth="1"/>
    <col min="4401" max="4401" width="15.578125" style="251" customWidth="1"/>
    <col min="4402" max="4402" width="17.3125" style="251" customWidth="1"/>
    <col min="4403" max="4403" width="18.5234375" style="251" customWidth="1"/>
    <col min="4404" max="4404" width="16.3671875" style="251" customWidth="1"/>
    <col min="4405" max="4405" width="15.578125" style="251" customWidth="1"/>
    <col min="4406" max="4406" width="13.41796875" style="251" customWidth="1"/>
    <col min="4407" max="4409" width="10.15625" style="251" customWidth="1"/>
    <col min="4410" max="4608" width="9.62890625" style="251"/>
    <col min="4609" max="4609" width="31" style="251" customWidth="1"/>
    <col min="4610" max="4610" width="20.83984375" style="251" customWidth="1"/>
    <col min="4611" max="4626" width="0" style="251" hidden="1" customWidth="1"/>
    <col min="4627" max="4627" width="0.7890625" style="251" customWidth="1"/>
    <col min="4628" max="4628" width="47.7890625" style="251" customWidth="1"/>
    <col min="4629" max="4629" width="104.20703125" style="251" customWidth="1"/>
    <col min="4630" max="4630" width="34.89453125" style="251" customWidth="1"/>
    <col min="4631" max="4631" width="18.15625" style="251" customWidth="1"/>
    <col min="4632" max="4632" width="31.7890625" style="251" customWidth="1"/>
    <col min="4633" max="4633" width="12.05078125" style="251" customWidth="1"/>
    <col min="4634" max="4634" width="15.83984375" style="251" customWidth="1"/>
    <col min="4635" max="4635" width="13.9453125" style="251" customWidth="1"/>
    <col min="4636" max="4636" width="13.68359375" style="251" customWidth="1"/>
    <col min="4637" max="4638" width="12.05078125" style="251" customWidth="1"/>
    <col min="4639" max="4639" width="22.89453125" style="251" customWidth="1"/>
    <col min="4640" max="4640" width="25.15625" style="251" customWidth="1"/>
    <col min="4641" max="4641" width="21.7890625" style="251" customWidth="1"/>
    <col min="4642" max="4642" width="21.26171875" style="251" customWidth="1"/>
    <col min="4643" max="4643" width="19.1015625" style="251" customWidth="1"/>
    <col min="4644" max="4644" width="18.41796875" style="251" customWidth="1"/>
    <col min="4645" max="4645" width="17.83984375" style="251" customWidth="1"/>
    <col min="4646" max="4646" width="14.47265625" style="251" customWidth="1"/>
    <col min="4647" max="4647" width="16.1015625" style="251" customWidth="1"/>
    <col min="4648" max="4648" width="19.20703125" style="251" customWidth="1"/>
    <col min="4649" max="4649" width="24.89453125" style="251" customWidth="1"/>
    <col min="4650" max="4650" width="15.578125" style="251" customWidth="1"/>
    <col min="4651" max="4651" width="14.20703125" style="251" customWidth="1"/>
    <col min="4652" max="4652" width="14.62890625" style="251" customWidth="1"/>
    <col min="4653" max="4654" width="13.7890625" style="251" customWidth="1"/>
    <col min="4655" max="4655" width="13.26171875" style="251" customWidth="1"/>
    <col min="4656" max="4656" width="15.15625" style="251" customWidth="1"/>
    <col min="4657" max="4657" width="15.578125" style="251" customWidth="1"/>
    <col min="4658" max="4658" width="17.3125" style="251" customWidth="1"/>
    <col min="4659" max="4659" width="18.5234375" style="251" customWidth="1"/>
    <col min="4660" max="4660" width="16.3671875" style="251" customWidth="1"/>
    <col min="4661" max="4661" width="15.578125" style="251" customWidth="1"/>
    <col min="4662" max="4662" width="13.41796875" style="251" customWidth="1"/>
    <col min="4663" max="4665" width="10.15625" style="251" customWidth="1"/>
    <col min="4666" max="4864" width="9.62890625" style="251"/>
    <col min="4865" max="4865" width="31" style="251" customWidth="1"/>
    <col min="4866" max="4866" width="20.83984375" style="251" customWidth="1"/>
    <col min="4867" max="4882" width="0" style="251" hidden="1" customWidth="1"/>
    <col min="4883" max="4883" width="0.7890625" style="251" customWidth="1"/>
    <col min="4884" max="4884" width="47.7890625" style="251" customWidth="1"/>
    <col min="4885" max="4885" width="104.20703125" style="251" customWidth="1"/>
    <col min="4886" max="4886" width="34.89453125" style="251" customWidth="1"/>
    <col min="4887" max="4887" width="18.15625" style="251" customWidth="1"/>
    <col min="4888" max="4888" width="31.7890625" style="251" customWidth="1"/>
    <col min="4889" max="4889" width="12.05078125" style="251" customWidth="1"/>
    <col min="4890" max="4890" width="15.83984375" style="251" customWidth="1"/>
    <col min="4891" max="4891" width="13.9453125" style="251" customWidth="1"/>
    <col min="4892" max="4892" width="13.68359375" style="251" customWidth="1"/>
    <col min="4893" max="4894" width="12.05078125" style="251" customWidth="1"/>
    <col min="4895" max="4895" width="22.89453125" style="251" customWidth="1"/>
    <col min="4896" max="4896" width="25.15625" style="251" customWidth="1"/>
    <col min="4897" max="4897" width="21.7890625" style="251" customWidth="1"/>
    <col min="4898" max="4898" width="21.26171875" style="251" customWidth="1"/>
    <col min="4899" max="4899" width="19.1015625" style="251" customWidth="1"/>
    <col min="4900" max="4900" width="18.41796875" style="251" customWidth="1"/>
    <col min="4901" max="4901" width="17.83984375" style="251" customWidth="1"/>
    <col min="4902" max="4902" width="14.47265625" style="251" customWidth="1"/>
    <col min="4903" max="4903" width="16.1015625" style="251" customWidth="1"/>
    <col min="4904" max="4904" width="19.20703125" style="251" customWidth="1"/>
    <col min="4905" max="4905" width="24.89453125" style="251" customWidth="1"/>
    <col min="4906" max="4906" width="15.578125" style="251" customWidth="1"/>
    <col min="4907" max="4907" width="14.20703125" style="251" customWidth="1"/>
    <col min="4908" max="4908" width="14.62890625" style="251" customWidth="1"/>
    <col min="4909" max="4910" width="13.7890625" style="251" customWidth="1"/>
    <col min="4911" max="4911" width="13.26171875" style="251" customWidth="1"/>
    <col min="4912" max="4912" width="15.15625" style="251" customWidth="1"/>
    <col min="4913" max="4913" width="15.578125" style="251" customWidth="1"/>
    <col min="4914" max="4914" width="17.3125" style="251" customWidth="1"/>
    <col min="4915" max="4915" width="18.5234375" style="251" customWidth="1"/>
    <col min="4916" max="4916" width="16.3671875" style="251" customWidth="1"/>
    <col min="4917" max="4917" width="15.578125" style="251" customWidth="1"/>
    <col min="4918" max="4918" width="13.41796875" style="251" customWidth="1"/>
    <col min="4919" max="4921" width="10.15625" style="251" customWidth="1"/>
    <col min="4922" max="5120" width="9.62890625" style="251"/>
    <col min="5121" max="5121" width="31" style="251" customWidth="1"/>
    <col min="5122" max="5122" width="20.83984375" style="251" customWidth="1"/>
    <col min="5123" max="5138" width="0" style="251" hidden="1" customWidth="1"/>
    <col min="5139" max="5139" width="0.7890625" style="251" customWidth="1"/>
    <col min="5140" max="5140" width="47.7890625" style="251" customWidth="1"/>
    <col min="5141" max="5141" width="104.20703125" style="251" customWidth="1"/>
    <col min="5142" max="5142" width="34.89453125" style="251" customWidth="1"/>
    <col min="5143" max="5143" width="18.15625" style="251" customWidth="1"/>
    <col min="5144" max="5144" width="31.7890625" style="251" customWidth="1"/>
    <col min="5145" max="5145" width="12.05078125" style="251" customWidth="1"/>
    <col min="5146" max="5146" width="15.83984375" style="251" customWidth="1"/>
    <col min="5147" max="5147" width="13.9453125" style="251" customWidth="1"/>
    <col min="5148" max="5148" width="13.68359375" style="251" customWidth="1"/>
    <col min="5149" max="5150" width="12.05078125" style="251" customWidth="1"/>
    <col min="5151" max="5151" width="22.89453125" style="251" customWidth="1"/>
    <col min="5152" max="5152" width="25.15625" style="251" customWidth="1"/>
    <col min="5153" max="5153" width="21.7890625" style="251" customWidth="1"/>
    <col min="5154" max="5154" width="21.26171875" style="251" customWidth="1"/>
    <col min="5155" max="5155" width="19.1015625" style="251" customWidth="1"/>
    <col min="5156" max="5156" width="18.41796875" style="251" customWidth="1"/>
    <col min="5157" max="5157" width="17.83984375" style="251" customWidth="1"/>
    <col min="5158" max="5158" width="14.47265625" style="251" customWidth="1"/>
    <col min="5159" max="5159" width="16.1015625" style="251" customWidth="1"/>
    <col min="5160" max="5160" width="19.20703125" style="251" customWidth="1"/>
    <col min="5161" max="5161" width="24.89453125" style="251" customWidth="1"/>
    <col min="5162" max="5162" width="15.578125" style="251" customWidth="1"/>
    <col min="5163" max="5163" width="14.20703125" style="251" customWidth="1"/>
    <col min="5164" max="5164" width="14.62890625" style="251" customWidth="1"/>
    <col min="5165" max="5166" width="13.7890625" style="251" customWidth="1"/>
    <col min="5167" max="5167" width="13.26171875" style="251" customWidth="1"/>
    <col min="5168" max="5168" width="15.15625" style="251" customWidth="1"/>
    <col min="5169" max="5169" width="15.578125" style="251" customWidth="1"/>
    <col min="5170" max="5170" width="17.3125" style="251" customWidth="1"/>
    <col min="5171" max="5171" width="18.5234375" style="251" customWidth="1"/>
    <col min="5172" max="5172" width="16.3671875" style="251" customWidth="1"/>
    <col min="5173" max="5173" width="15.578125" style="251" customWidth="1"/>
    <col min="5174" max="5174" width="13.41796875" style="251" customWidth="1"/>
    <col min="5175" max="5177" width="10.15625" style="251" customWidth="1"/>
    <col min="5178" max="5376" width="9.62890625" style="251"/>
    <col min="5377" max="5377" width="31" style="251" customWidth="1"/>
    <col min="5378" max="5378" width="20.83984375" style="251" customWidth="1"/>
    <col min="5379" max="5394" width="0" style="251" hidden="1" customWidth="1"/>
    <col min="5395" max="5395" width="0.7890625" style="251" customWidth="1"/>
    <col min="5396" max="5396" width="47.7890625" style="251" customWidth="1"/>
    <col min="5397" max="5397" width="104.20703125" style="251" customWidth="1"/>
    <col min="5398" max="5398" width="34.89453125" style="251" customWidth="1"/>
    <col min="5399" max="5399" width="18.15625" style="251" customWidth="1"/>
    <col min="5400" max="5400" width="31.7890625" style="251" customWidth="1"/>
    <col min="5401" max="5401" width="12.05078125" style="251" customWidth="1"/>
    <col min="5402" max="5402" width="15.83984375" style="251" customWidth="1"/>
    <col min="5403" max="5403" width="13.9453125" style="251" customWidth="1"/>
    <col min="5404" max="5404" width="13.68359375" style="251" customWidth="1"/>
    <col min="5405" max="5406" width="12.05078125" style="251" customWidth="1"/>
    <col min="5407" max="5407" width="22.89453125" style="251" customWidth="1"/>
    <col min="5408" max="5408" width="25.15625" style="251" customWidth="1"/>
    <col min="5409" max="5409" width="21.7890625" style="251" customWidth="1"/>
    <col min="5410" max="5410" width="21.26171875" style="251" customWidth="1"/>
    <col min="5411" max="5411" width="19.1015625" style="251" customWidth="1"/>
    <col min="5412" max="5412" width="18.41796875" style="251" customWidth="1"/>
    <col min="5413" max="5413" width="17.83984375" style="251" customWidth="1"/>
    <col min="5414" max="5414" width="14.47265625" style="251" customWidth="1"/>
    <col min="5415" max="5415" width="16.1015625" style="251" customWidth="1"/>
    <col min="5416" max="5416" width="19.20703125" style="251" customWidth="1"/>
    <col min="5417" max="5417" width="24.89453125" style="251" customWidth="1"/>
    <col min="5418" max="5418" width="15.578125" style="251" customWidth="1"/>
    <col min="5419" max="5419" width="14.20703125" style="251" customWidth="1"/>
    <col min="5420" max="5420" width="14.62890625" style="251" customWidth="1"/>
    <col min="5421" max="5422" width="13.7890625" style="251" customWidth="1"/>
    <col min="5423" max="5423" width="13.26171875" style="251" customWidth="1"/>
    <col min="5424" max="5424" width="15.15625" style="251" customWidth="1"/>
    <col min="5425" max="5425" width="15.578125" style="251" customWidth="1"/>
    <col min="5426" max="5426" width="17.3125" style="251" customWidth="1"/>
    <col min="5427" max="5427" width="18.5234375" style="251" customWidth="1"/>
    <col min="5428" max="5428" width="16.3671875" style="251" customWidth="1"/>
    <col min="5429" max="5429" width="15.578125" style="251" customWidth="1"/>
    <col min="5430" max="5430" width="13.41796875" style="251" customWidth="1"/>
    <col min="5431" max="5433" width="10.15625" style="251" customWidth="1"/>
    <col min="5434" max="5632" width="9.62890625" style="251"/>
    <col min="5633" max="5633" width="31" style="251" customWidth="1"/>
    <col min="5634" max="5634" width="20.83984375" style="251" customWidth="1"/>
    <col min="5635" max="5650" width="0" style="251" hidden="1" customWidth="1"/>
    <col min="5651" max="5651" width="0.7890625" style="251" customWidth="1"/>
    <col min="5652" max="5652" width="47.7890625" style="251" customWidth="1"/>
    <col min="5653" max="5653" width="104.20703125" style="251" customWidth="1"/>
    <col min="5654" max="5654" width="34.89453125" style="251" customWidth="1"/>
    <col min="5655" max="5655" width="18.15625" style="251" customWidth="1"/>
    <col min="5656" max="5656" width="31.7890625" style="251" customWidth="1"/>
    <col min="5657" max="5657" width="12.05078125" style="251" customWidth="1"/>
    <col min="5658" max="5658" width="15.83984375" style="251" customWidth="1"/>
    <col min="5659" max="5659" width="13.9453125" style="251" customWidth="1"/>
    <col min="5660" max="5660" width="13.68359375" style="251" customWidth="1"/>
    <col min="5661" max="5662" width="12.05078125" style="251" customWidth="1"/>
    <col min="5663" max="5663" width="22.89453125" style="251" customWidth="1"/>
    <col min="5664" max="5664" width="25.15625" style="251" customWidth="1"/>
    <col min="5665" max="5665" width="21.7890625" style="251" customWidth="1"/>
    <col min="5666" max="5666" width="21.26171875" style="251" customWidth="1"/>
    <col min="5667" max="5667" width="19.1015625" style="251" customWidth="1"/>
    <col min="5668" max="5668" width="18.41796875" style="251" customWidth="1"/>
    <col min="5669" max="5669" width="17.83984375" style="251" customWidth="1"/>
    <col min="5670" max="5670" width="14.47265625" style="251" customWidth="1"/>
    <col min="5671" max="5671" width="16.1015625" style="251" customWidth="1"/>
    <col min="5672" max="5672" width="19.20703125" style="251" customWidth="1"/>
    <col min="5673" max="5673" width="24.89453125" style="251" customWidth="1"/>
    <col min="5674" max="5674" width="15.578125" style="251" customWidth="1"/>
    <col min="5675" max="5675" width="14.20703125" style="251" customWidth="1"/>
    <col min="5676" max="5676" width="14.62890625" style="251" customWidth="1"/>
    <col min="5677" max="5678" width="13.7890625" style="251" customWidth="1"/>
    <col min="5679" max="5679" width="13.26171875" style="251" customWidth="1"/>
    <col min="5680" max="5680" width="15.15625" style="251" customWidth="1"/>
    <col min="5681" max="5681" width="15.578125" style="251" customWidth="1"/>
    <col min="5682" max="5682" width="17.3125" style="251" customWidth="1"/>
    <col min="5683" max="5683" width="18.5234375" style="251" customWidth="1"/>
    <col min="5684" max="5684" width="16.3671875" style="251" customWidth="1"/>
    <col min="5685" max="5685" width="15.578125" style="251" customWidth="1"/>
    <col min="5686" max="5686" width="13.41796875" style="251" customWidth="1"/>
    <col min="5687" max="5689" width="10.15625" style="251" customWidth="1"/>
    <col min="5690" max="5888" width="9.62890625" style="251"/>
    <col min="5889" max="5889" width="31" style="251" customWidth="1"/>
    <col min="5890" max="5890" width="20.83984375" style="251" customWidth="1"/>
    <col min="5891" max="5906" width="0" style="251" hidden="1" customWidth="1"/>
    <col min="5907" max="5907" width="0.7890625" style="251" customWidth="1"/>
    <col min="5908" max="5908" width="47.7890625" style="251" customWidth="1"/>
    <col min="5909" max="5909" width="104.20703125" style="251" customWidth="1"/>
    <col min="5910" max="5910" width="34.89453125" style="251" customWidth="1"/>
    <col min="5911" max="5911" width="18.15625" style="251" customWidth="1"/>
    <col min="5912" max="5912" width="31.7890625" style="251" customWidth="1"/>
    <col min="5913" max="5913" width="12.05078125" style="251" customWidth="1"/>
    <col min="5914" max="5914" width="15.83984375" style="251" customWidth="1"/>
    <col min="5915" max="5915" width="13.9453125" style="251" customWidth="1"/>
    <col min="5916" max="5916" width="13.68359375" style="251" customWidth="1"/>
    <col min="5917" max="5918" width="12.05078125" style="251" customWidth="1"/>
    <col min="5919" max="5919" width="22.89453125" style="251" customWidth="1"/>
    <col min="5920" max="5920" width="25.15625" style="251" customWidth="1"/>
    <col min="5921" max="5921" width="21.7890625" style="251" customWidth="1"/>
    <col min="5922" max="5922" width="21.26171875" style="251" customWidth="1"/>
    <col min="5923" max="5923" width="19.1015625" style="251" customWidth="1"/>
    <col min="5924" max="5924" width="18.41796875" style="251" customWidth="1"/>
    <col min="5925" max="5925" width="17.83984375" style="251" customWidth="1"/>
    <col min="5926" max="5926" width="14.47265625" style="251" customWidth="1"/>
    <col min="5927" max="5927" width="16.1015625" style="251" customWidth="1"/>
    <col min="5928" max="5928" width="19.20703125" style="251" customWidth="1"/>
    <col min="5929" max="5929" width="24.89453125" style="251" customWidth="1"/>
    <col min="5930" max="5930" width="15.578125" style="251" customWidth="1"/>
    <col min="5931" max="5931" width="14.20703125" style="251" customWidth="1"/>
    <col min="5932" max="5932" width="14.62890625" style="251" customWidth="1"/>
    <col min="5933" max="5934" width="13.7890625" style="251" customWidth="1"/>
    <col min="5935" max="5935" width="13.26171875" style="251" customWidth="1"/>
    <col min="5936" max="5936" width="15.15625" style="251" customWidth="1"/>
    <col min="5937" max="5937" width="15.578125" style="251" customWidth="1"/>
    <col min="5938" max="5938" width="17.3125" style="251" customWidth="1"/>
    <col min="5939" max="5939" width="18.5234375" style="251" customWidth="1"/>
    <col min="5940" max="5940" width="16.3671875" style="251" customWidth="1"/>
    <col min="5941" max="5941" width="15.578125" style="251" customWidth="1"/>
    <col min="5942" max="5942" width="13.41796875" style="251" customWidth="1"/>
    <col min="5943" max="5945" width="10.15625" style="251" customWidth="1"/>
    <col min="5946" max="6144" width="9.62890625" style="251"/>
    <col min="6145" max="6145" width="31" style="251" customWidth="1"/>
    <col min="6146" max="6146" width="20.83984375" style="251" customWidth="1"/>
    <col min="6147" max="6162" width="0" style="251" hidden="1" customWidth="1"/>
    <col min="6163" max="6163" width="0.7890625" style="251" customWidth="1"/>
    <col min="6164" max="6164" width="47.7890625" style="251" customWidth="1"/>
    <col min="6165" max="6165" width="104.20703125" style="251" customWidth="1"/>
    <col min="6166" max="6166" width="34.89453125" style="251" customWidth="1"/>
    <col min="6167" max="6167" width="18.15625" style="251" customWidth="1"/>
    <col min="6168" max="6168" width="31.7890625" style="251" customWidth="1"/>
    <col min="6169" max="6169" width="12.05078125" style="251" customWidth="1"/>
    <col min="6170" max="6170" width="15.83984375" style="251" customWidth="1"/>
    <col min="6171" max="6171" width="13.9453125" style="251" customWidth="1"/>
    <col min="6172" max="6172" width="13.68359375" style="251" customWidth="1"/>
    <col min="6173" max="6174" width="12.05078125" style="251" customWidth="1"/>
    <col min="6175" max="6175" width="22.89453125" style="251" customWidth="1"/>
    <col min="6176" max="6176" width="25.15625" style="251" customWidth="1"/>
    <col min="6177" max="6177" width="21.7890625" style="251" customWidth="1"/>
    <col min="6178" max="6178" width="21.26171875" style="251" customWidth="1"/>
    <col min="6179" max="6179" width="19.1015625" style="251" customWidth="1"/>
    <col min="6180" max="6180" width="18.41796875" style="251" customWidth="1"/>
    <col min="6181" max="6181" width="17.83984375" style="251" customWidth="1"/>
    <col min="6182" max="6182" width="14.47265625" style="251" customWidth="1"/>
    <col min="6183" max="6183" width="16.1015625" style="251" customWidth="1"/>
    <col min="6184" max="6184" width="19.20703125" style="251" customWidth="1"/>
    <col min="6185" max="6185" width="24.89453125" style="251" customWidth="1"/>
    <col min="6186" max="6186" width="15.578125" style="251" customWidth="1"/>
    <col min="6187" max="6187" width="14.20703125" style="251" customWidth="1"/>
    <col min="6188" max="6188" width="14.62890625" style="251" customWidth="1"/>
    <col min="6189" max="6190" width="13.7890625" style="251" customWidth="1"/>
    <col min="6191" max="6191" width="13.26171875" style="251" customWidth="1"/>
    <col min="6192" max="6192" width="15.15625" style="251" customWidth="1"/>
    <col min="6193" max="6193" width="15.578125" style="251" customWidth="1"/>
    <col min="6194" max="6194" width="17.3125" style="251" customWidth="1"/>
    <col min="6195" max="6195" width="18.5234375" style="251" customWidth="1"/>
    <col min="6196" max="6196" width="16.3671875" style="251" customWidth="1"/>
    <col min="6197" max="6197" width="15.578125" style="251" customWidth="1"/>
    <col min="6198" max="6198" width="13.41796875" style="251" customWidth="1"/>
    <col min="6199" max="6201" width="10.15625" style="251" customWidth="1"/>
    <col min="6202" max="6400" width="9.62890625" style="251"/>
    <col min="6401" max="6401" width="31" style="251" customWidth="1"/>
    <col min="6402" max="6402" width="20.83984375" style="251" customWidth="1"/>
    <col min="6403" max="6418" width="0" style="251" hidden="1" customWidth="1"/>
    <col min="6419" max="6419" width="0.7890625" style="251" customWidth="1"/>
    <col min="6420" max="6420" width="47.7890625" style="251" customWidth="1"/>
    <col min="6421" max="6421" width="104.20703125" style="251" customWidth="1"/>
    <col min="6422" max="6422" width="34.89453125" style="251" customWidth="1"/>
    <col min="6423" max="6423" width="18.15625" style="251" customWidth="1"/>
    <col min="6424" max="6424" width="31.7890625" style="251" customWidth="1"/>
    <col min="6425" max="6425" width="12.05078125" style="251" customWidth="1"/>
    <col min="6426" max="6426" width="15.83984375" style="251" customWidth="1"/>
    <col min="6427" max="6427" width="13.9453125" style="251" customWidth="1"/>
    <col min="6428" max="6428" width="13.68359375" style="251" customWidth="1"/>
    <col min="6429" max="6430" width="12.05078125" style="251" customWidth="1"/>
    <col min="6431" max="6431" width="22.89453125" style="251" customWidth="1"/>
    <col min="6432" max="6432" width="25.15625" style="251" customWidth="1"/>
    <col min="6433" max="6433" width="21.7890625" style="251" customWidth="1"/>
    <col min="6434" max="6434" width="21.26171875" style="251" customWidth="1"/>
    <col min="6435" max="6435" width="19.1015625" style="251" customWidth="1"/>
    <col min="6436" max="6436" width="18.41796875" style="251" customWidth="1"/>
    <col min="6437" max="6437" width="17.83984375" style="251" customWidth="1"/>
    <col min="6438" max="6438" width="14.47265625" style="251" customWidth="1"/>
    <col min="6439" max="6439" width="16.1015625" style="251" customWidth="1"/>
    <col min="6440" max="6440" width="19.20703125" style="251" customWidth="1"/>
    <col min="6441" max="6441" width="24.89453125" style="251" customWidth="1"/>
    <col min="6442" max="6442" width="15.578125" style="251" customWidth="1"/>
    <col min="6443" max="6443" width="14.20703125" style="251" customWidth="1"/>
    <col min="6444" max="6444" width="14.62890625" style="251" customWidth="1"/>
    <col min="6445" max="6446" width="13.7890625" style="251" customWidth="1"/>
    <col min="6447" max="6447" width="13.26171875" style="251" customWidth="1"/>
    <col min="6448" max="6448" width="15.15625" style="251" customWidth="1"/>
    <col min="6449" max="6449" width="15.578125" style="251" customWidth="1"/>
    <col min="6450" max="6450" width="17.3125" style="251" customWidth="1"/>
    <col min="6451" max="6451" width="18.5234375" style="251" customWidth="1"/>
    <col min="6452" max="6452" width="16.3671875" style="251" customWidth="1"/>
    <col min="6453" max="6453" width="15.578125" style="251" customWidth="1"/>
    <col min="6454" max="6454" width="13.41796875" style="251" customWidth="1"/>
    <col min="6455" max="6457" width="10.15625" style="251" customWidth="1"/>
    <col min="6458" max="6656" width="9.62890625" style="251"/>
    <col min="6657" max="6657" width="31" style="251" customWidth="1"/>
    <col min="6658" max="6658" width="20.83984375" style="251" customWidth="1"/>
    <col min="6659" max="6674" width="0" style="251" hidden="1" customWidth="1"/>
    <col min="6675" max="6675" width="0.7890625" style="251" customWidth="1"/>
    <col min="6676" max="6676" width="47.7890625" style="251" customWidth="1"/>
    <col min="6677" max="6677" width="104.20703125" style="251" customWidth="1"/>
    <col min="6678" max="6678" width="34.89453125" style="251" customWidth="1"/>
    <col min="6679" max="6679" width="18.15625" style="251" customWidth="1"/>
    <col min="6680" max="6680" width="31.7890625" style="251" customWidth="1"/>
    <col min="6681" max="6681" width="12.05078125" style="251" customWidth="1"/>
    <col min="6682" max="6682" width="15.83984375" style="251" customWidth="1"/>
    <col min="6683" max="6683" width="13.9453125" style="251" customWidth="1"/>
    <col min="6684" max="6684" width="13.68359375" style="251" customWidth="1"/>
    <col min="6685" max="6686" width="12.05078125" style="251" customWidth="1"/>
    <col min="6687" max="6687" width="22.89453125" style="251" customWidth="1"/>
    <col min="6688" max="6688" width="25.15625" style="251" customWidth="1"/>
    <col min="6689" max="6689" width="21.7890625" style="251" customWidth="1"/>
    <col min="6690" max="6690" width="21.26171875" style="251" customWidth="1"/>
    <col min="6691" max="6691" width="19.1015625" style="251" customWidth="1"/>
    <col min="6692" max="6692" width="18.41796875" style="251" customWidth="1"/>
    <col min="6693" max="6693" width="17.83984375" style="251" customWidth="1"/>
    <col min="6694" max="6694" width="14.47265625" style="251" customWidth="1"/>
    <col min="6695" max="6695" width="16.1015625" style="251" customWidth="1"/>
    <col min="6696" max="6696" width="19.20703125" style="251" customWidth="1"/>
    <col min="6697" max="6697" width="24.89453125" style="251" customWidth="1"/>
    <col min="6698" max="6698" width="15.578125" style="251" customWidth="1"/>
    <col min="6699" max="6699" width="14.20703125" style="251" customWidth="1"/>
    <col min="6700" max="6700" width="14.62890625" style="251" customWidth="1"/>
    <col min="6701" max="6702" width="13.7890625" style="251" customWidth="1"/>
    <col min="6703" max="6703" width="13.26171875" style="251" customWidth="1"/>
    <col min="6704" max="6704" width="15.15625" style="251" customWidth="1"/>
    <col min="6705" max="6705" width="15.578125" style="251" customWidth="1"/>
    <col min="6706" max="6706" width="17.3125" style="251" customWidth="1"/>
    <col min="6707" max="6707" width="18.5234375" style="251" customWidth="1"/>
    <col min="6708" max="6708" width="16.3671875" style="251" customWidth="1"/>
    <col min="6709" max="6709" width="15.578125" style="251" customWidth="1"/>
    <col min="6710" max="6710" width="13.41796875" style="251" customWidth="1"/>
    <col min="6711" max="6713" width="10.15625" style="251" customWidth="1"/>
    <col min="6714" max="6912" width="9.62890625" style="251"/>
    <col min="6913" max="6913" width="31" style="251" customWidth="1"/>
    <col min="6914" max="6914" width="20.83984375" style="251" customWidth="1"/>
    <col min="6915" max="6930" width="0" style="251" hidden="1" customWidth="1"/>
    <col min="6931" max="6931" width="0.7890625" style="251" customWidth="1"/>
    <col min="6932" max="6932" width="47.7890625" style="251" customWidth="1"/>
    <col min="6933" max="6933" width="104.20703125" style="251" customWidth="1"/>
    <col min="6934" max="6934" width="34.89453125" style="251" customWidth="1"/>
    <col min="6935" max="6935" width="18.15625" style="251" customWidth="1"/>
    <col min="6936" max="6936" width="31.7890625" style="251" customWidth="1"/>
    <col min="6937" max="6937" width="12.05078125" style="251" customWidth="1"/>
    <col min="6938" max="6938" width="15.83984375" style="251" customWidth="1"/>
    <col min="6939" max="6939" width="13.9453125" style="251" customWidth="1"/>
    <col min="6940" max="6940" width="13.68359375" style="251" customWidth="1"/>
    <col min="6941" max="6942" width="12.05078125" style="251" customWidth="1"/>
    <col min="6943" max="6943" width="22.89453125" style="251" customWidth="1"/>
    <col min="6944" max="6944" width="25.15625" style="251" customWidth="1"/>
    <col min="6945" max="6945" width="21.7890625" style="251" customWidth="1"/>
    <col min="6946" max="6946" width="21.26171875" style="251" customWidth="1"/>
    <col min="6947" max="6947" width="19.1015625" style="251" customWidth="1"/>
    <col min="6948" max="6948" width="18.41796875" style="251" customWidth="1"/>
    <col min="6949" max="6949" width="17.83984375" style="251" customWidth="1"/>
    <col min="6950" max="6950" width="14.47265625" style="251" customWidth="1"/>
    <col min="6951" max="6951" width="16.1015625" style="251" customWidth="1"/>
    <col min="6952" max="6952" width="19.20703125" style="251" customWidth="1"/>
    <col min="6953" max="6953" width="24.89453125" style="251" customWidth="1"/>
    <col min="6954" max="6954" width="15.578125" style="251" customWidth="1"/>
    <col min="6955" max="6955" width="14.20703125" style="251" customWidth="1"/>
    <col min="6956" max="6956" width="14.62890625" style="251" customWidth="1"/>
    <col min="6957" max="6958" width="13.7890625" style="251" customWidth="1"/>
    <col min="6959" max="6959" width="13.26171875" style="251" customWidth="1"/>
    <col min="6960" max="6960" width="15.15625" style="251" customWidth="1"/>
    <col min="6961" max="6961" width="15.578125" style="251" customWidth="1"/>
    <col min="6962" max="6962" width="17.3125" style="251" customWidth="1"/>
    <col min="6963" max="6963" width="18.5234375" style="251" customWidth="1"/>
    <col min="6964" max="6964" width="16.3671875" style="251" customWidth="1"/>
    <col min="6965" max="6965" width="15.578125" style="251" customWidth="1"/>
    <col min="6966" max="6966" width="13.41796875" style="251" customWidth="1"/>
    <col min="6967" max="6969" width="10.15625" style="251" customWidth="1"/>
    <col min="6970" max="7168" width="9.62890625" style="251"/>
    <col min="7169" max="7169" width="31" style="251" customWidth="1"/>
    <col min="7170" max="7170" width="20.83984375" style="251" customWidth="1"/>
    <col min="7171" max="7186" width="0" style="251" hidden="1" customWidth="1"/>
    <col min="7187" max="7187" width="0.7890625" style="251" customWidth="1"/>
    <col min="7188" max="7188" width="47.7890625" style="251" customWidth="1"/>
    <col min="7189" max="7189" width="104.20703125" style="251" customWidth="1"/>
    <col min="7190" max="7190" width="34.89453125" style="251" customWidth="1"/>
    <col min="7191" max="7191" width="18.15625" style="251" customWidth="1"/>
    <col min="7192" max="7192" width="31.7890625" style="251" customWidth="1"/>
    <col min="7193" max="7193" width="12.05078125" style="251" customWidth="1"/>
    <col min="7194" max="7194" width="15.83984375" style="251" customWidth="1"/>
    <col min="7195" max="7195" width="13.9453125" style="251" customWidth="1"/>
    <col min="7196" max="7196" width="13.68359375" style="251" customWidth="1"/>
    <col min="7197" max="7198" width="12.05078125" style="251" customWidth="1"/>
    <col min="7199" max="7199" width="22.89453125" style="251" customWidth="1"/>
    <col min="7200" max="7200" width="25.15625" style="251" customWidth="1"/>
    <col min="7201" max="7201" width="21.7890625" style="251" customWidth="1"/>
    <col min="7202" max="7202" width="21.26171875" style="251" customWidth="1"/>
    <col min="7203" max="7203" width="19.1015625" style="251" customWidth="1"/>
    <col min="7204" max="7204" width="18.41796875" style="251" customWidth="1"/>
    <col min="7205" max="7205" width="17.83984375" style="251" customWidth="1"/>
    <col min="7206" max="7206" width="14.47265625" style="251" customWidth="1"/>
    <col min="7207" max="7207" width="16.1015625" style="251" customWidth="1"/>
    <col min="7208" max="7208" width="19.20703125" style="251" customWidth="1"/>
    <col min="7209" max="7209" width="24.89453125" style="251" customWidth="1"/>
    <col min="7210" max="7210" width="15.578125" style="251" customWidth="1"/>
    <col min="7211" max="7211" width="14.20703125" style="251" customWidth="1"/>
    <col min="7212" max="7212" width="14.62890625" style="251" customWidth="1"/>
    <col min="7213" max="7214" width="13.7890625" style="251" customWidth="1"/>
    <col min="7215" max="7215" width="13.26171875" style="251" customWidth="1"/>
    <col min="7216" max="7216" width="15.15625" style="251" customWidth="1"/>
    <col min="7217" max="7217" width="15.578125" style="251" customWidth="1"/>
    <col min="7218" max="7218" width="17.3125" style="251" customWidth="1"/>
    <col min="7219" max="7219" width="18.5234375" style="251" customWidth="1"/>
    <col min="7220" max="7220" width="16.3671875" style="251" customWidth="1"/>
    <col min="7221" max="7221" width="15.578125" style="251" customWidth="1"/>
    <col min="7222" max="7222" width="13.41796875" style="251" customWidth="1"/>
    <col min="7223" max="7225" width="10.15625" style="251" customWidth="1"/>
    <col min="7226" max="7424" width="9.62890625" style="251"/>
    <col min="7425" max="7425" width="31" style="251" customWidth="1"/>
    <col min="7426" max="7426" width="20.83984375" style="251" customWidth="1"/>
    <col min="7427" max="7442" width="0" style="251" hidden="1" customWidth="1"/>
    <col min="7443" max="7443" width="0.7890625" style="251" customWidth="1"/>
    <col min="7444" max="7444" width="47.7890625" style="251" customWidth="1"/>
    <col min="7445" max="7445" width="104.20703125" style="251" customWidth="1"/>
    <col min="7446" max="7446" width="34.89453125" style="251" customWidth="1"/>
    <col min="7447" max="7447" width="18.15625" style="251" customWidth="1"/>
    <col min="7448" max="7448" width="31.7890625" style="251" customWidth="1"/>
    <col min="7449" max="7449" width="12.05078125" style="251" customWidth="1"/>
    <col min="7450" max="7450" width="15.83984375" style="251" customWidth="1"/>
    <col min="7451" max="7451" width="13.9453125" style="251" customWidth="1"/>
    <col min="7452" max="7452" width="13.68359375" style="251" customWidth="1"/>
    <col min="7453" max="7454" width="12.05078125" style="251" customWidth="1"/>
    <col min="7455" max="7455" width="22.89453125" style="251" customWidth="1"/>
    <col min="7456" max="7456" width="25.15625" style="251" customWidth="1"/>
    <col min="7457" max="7457" width="21.7890625" style="251" customWidth="1"/>
    <col min="7458" max="7458" width="21.26171875" style="251" customWidth="1"/>
    <col min="7459" max="7459" width="19.1015625" style="251" customWidth="1"/>
    <col min="7460" max="7460" width="18.41796875" style="251" customWidth="1"/>
    <col min="7461" max="7461" width="17.83984375" style="251" customWidth="1"/>
    <col min="7462" max="7462" width="14.47265625" style="251" customWidth="1"/>
    <col min="7463" max="7463" width="16.1015625" style="251" customWidth="1"/>
    <col min="7464" max="7464" width="19.20703125" style="251" customWidth="1"/>
    <col min="7465" max="7465" width="24.89453125" style="251" customWidth="1"/>
    <col min="7466" max="7466" width="15.578125" style="251" customWidth="1"/>
    <col min="7467" max="7467" width="14.20703125" style="251" customWidth="1"/>
    <col min="7468" max="7468" width="14.62890625" style="251" customWidth="1"/>
    <col min="7469" max="7470" width="13.7890625" style="251" customWidth="1"/>
    <col min="7471" max="7471" width="13.26171875" style="251" customWidth="1"/>
    <col min="7472" max="7472" width="15.15625" style="251" customWidth="1"/>
    <col min="7473" max="7473" width="15.578125" style="251" customWidth="1"/>
    <col min="7474" max="7474" width="17.3125" style="251" customWidth="1"/>
    <col min="7475" max="7475" width="18.5234375" style="251" customWidth="1"/>
    <col min="7476" max="7476" width="16.3671875" style="251" customWidth="1"/>
    <col min="7477" max="7477" width="15.578125" style="251" customWidth="1"/>
    <col min="7478" max="7478" width="13.41796875" style="251" customWidth="1"/>
    <col min="7479" max="7481" width="10.15625" style="251" customWidth="1"/>
    <col min="7482" max="7680" width="9.62890625" style="251"/>
    <col min="7681" max="7681" width="31" style="251" customWidth="1"/>
    <col min="7682" max="7682" width="20.83984375" style="251" customWidth="1"/>
    <col min="7683" max="7698" width="0" style="251" hidden="1" customWidth="1"/>
    <col min="7699" max="7699" width="0.7890625" style="251" customWidth="1"/>
    <col min="7700" max="7700" width="47.7890625" style="251" customWidth="1"/>
    <col min="7701" max="7701" width="104.20703125" style="251" customWidth="1"/>
    <col min="7702" max="7702" width="34.89453125" style="251" customWidth="1"/>
    <col min="7703" max="7703" width="18.15625" style="251" customWidth="1"/>
    <col min="7704" max="7704" width="31.7890625" style="251" customWidth="1"/>
    <col min="7705" max="7705" width="12.05078125" style="251" customWidth="1"/>
    <col min="7706" max="7706" width="15.83984375" style="251" customWidth="1"/>
    <col min="7707" max="7707" width="13.9453125" style="251" customWidth="1"/>
    <col min="7708" max="7708" width="13.68359375" style="251" customWidth="1"/>
    <col min="7709" max="7710" width="12.05078125" style="251" customWidth="1"/>
    <col min="7711" max="7711" width="22.89453125" style="251" customWidth="1"/>
    <col min="7712" max="7712" width="25.15625" style="251" customWidth="1"/>
    <col min="7713" max="7713" width="21.7890625" style="251" customWidth="1"/>
    <col min="7714" max="7714" width="21.26171875" style="251" customWidth="1"/>
    <col min="7715" max="7715" width="19.1015625" style="251" customWidth="1"/>
    <col min="7716" max="7716" width="18.41796875" style="251" customWidth="1"/>
    <col min="7717" max="7717" width="17.83984375" style="251" customWidth="1"/>
    <col min="7718" max="7718" width="14.47265625" style="251" customWidth="1"/>
    <col min="7719" max="7719" width="16.1015625" style="251" customWidth="1"/>
    <col min="7720" max="7720" width="19.20703125" style="251" customWidth="1"/>
    <col min="7721" max="7721" width="24.89453125" style="251" customWidth="1"/>
    <col min="7722" max="7722" width="15.578125" style="251" customWidth="1"/>
    <col min="7723" max="7723" width="14.20703125" style="251" customWidth="1"/>
    <col min="7724" max="7724" width="14.62890625" style="251" customWidth="1"/>
    <col min="7725" max="7726" width="13.7890625" style="251" customWidth="1"/>
    <col min="7727" max="7727" width="13.26171875" style="251" customWidth="1"/>
    <col min="7728" max="7728" width="15.15625" style="251" customWidth="1"/>
    <col min="7729" max="7729" width="15.578125" style="251" customWidth="1"/>
    <col min="7730" max="7730" width="17.3125" style="251" customWidth="1"/>
    <col min="7731" max="7731" width="18.5234375" style="251" customWidth="1"/>
    <col min="7732" max="7732" width="16.3671875" style="251" customWidth="1"/>
    <col min="7733" max="7733" width="15.578125" style="251" customWidth="1"/>
    <col min="7734" max="7734" width="13.41796875" style="251" customWidth="1"/>
    <col min="7735" max="7737" width="10.15625" style="251" customWidth="1"/>
    <col min="7738" max="7936" width="9.62890625" style="251"/>
    <col min="7937" max="7937" width="31" style="251" customWidth="1"/>
    <col min="7938" max="7938" width="20.83984375" style="251" customWidth="1"/>
    <col min="7939" max="7954" width="0" style="251" hidden="1" customWidth="1"/>
    <col min="7955" max="7955" width="0.7890625" style="251" customWidth="1"/>
    <col min="7956" max="7956" width="47.7890625" style="251" customWidth="1"/>
    <col min="7957" max="7957" width="104.20703125" style="251" customWidth="1"/>
    <col min="7958" max="7958" width="34.89453125" style="251" customWidth="1"/>
    <col min="7959" max="7959" width="18.15625" style="251" customWidth="1"/>
    <col min="7960" max="7960" width="31.7890625" style="251" customWidth="1"/>
    <col min="7961" max="7961" width="12.05078125" style="251" customWidth="1"/>
    <col min="7962" max="7962" width="15.83984375" style="251" customWidth="1"/>
    <col min="7963" max="7963" width="13.9453125" style="251" customWidth="1"/>
    <col min="7964" max="7964" width="13.68359375" style="251" customWidth="1"/>
    <col min="7965" max="7966" width="12.05078125" style="251" customWidth="1"/>
    <col min="7967" max="7967" width="22.89453125" style="251" customWidth="1"/>
    <col min="7968" max="7968" width="25.15625" style="251" customWidth="1"/>
    <col min="7969" max="7969" width="21.7890625" style="251" customWidth="1"/>
    <col min="7970" max="7970" width="21.26171875" style="251" customWidth="1"/>
    <col min="7971" max="7971" width="19.1015625" style="251" customWidth="1"/>
    <col min="7972" max="7972" width="18.41796875" style="251" customWidth="1"/>
    <col min="7973" max="7973" width="17.83984375" style="251" customWidth="1"/>
    <col min="7974" max="7974" width="14.47265625" style="251" customWidth="1"/>
    <col min="7975" max="7975" width="16.1015625" style="251" customWidth="1"/>
    <col min="7976" max="7976" width="19.20703125" style="251" customWidth="1"/>
    <col min="7977" max="7977" width="24.89453125" style="251" customWidth="1"/>
    <col min="7978" max="7978" width="15.578125" style="251" customWidth="1"/>
    <col min="7979" max="7979" width="14.20703125" style="251" customWidth="1"/>
    <col min="7980" max="7980" width="14.62890625" style="251" customWidth="1"/>
    <col min="7981" max="7982" width="13.7890625" style="251" customWidth="1"/>
    <col min="7983" max="7983" width="13.26171875" style="251" customWidth="1"/>
    <col min="7984" max="7984" width="15.15625" style="251" customWidth="1"/>
    <col min="7985" max="7985" width="15.578125" style="251" customWidth="1"/>
    <col min="7986" max="7986" width="17.3125" style="251" customWidth="1"/>
    <col min="7987" max="7987" width="18.5234375" style="251" customWidth="1"/>
    <col min="7988" max="7988" width="16.3671875" style="251" customWidth="1"/>
    <col min="7989" max="7989" width="15.578125" style="251" customWidth="1"/>
    <col min="7990" max="7990" width="13.41796875" style="251" customWidth="1"/>
    <col min="7991" max="7993" width="10.15625" style="251" customWidth="1"/>
    <col min="7994" max="8192" width="9.62890625" style="251"/>
    <col min="8193" max="8193" width="31" style="251" customWidth="1"/>
    <col min="8194" max="8194" width="20.83984375" style="251" customWidth="1"/>
    <col min="8195" max="8210" width="0" style="251" hidden="1" customWidth="1"/>
    <col min="8211" max="8211" width="0.7890625" style="251" customWidth="1"/>
    <col min="8212" max="8212" width="47.7890625" style="251" customWidth="1"/>
    <col min="8213" max="8213" width="104.20703125" style="251" customWidth="1"/>
    <col min="8214" max="8214" width="34.89453125" style="251" customWidth="1"/>
    <col min="8215" max="8215" width="18.15625" style="251" customWidth="1"/>
    <col min="8216" max="8216" width="31.7890625" style="251" customWidth="1"/>
    <col min="8217" max="8217" width="12.05078125" style="251" customWidth="1"/>
    <col min="8218" max="8218" width="15.83984375" style="251" customWidth="1"/>
    <col min="8219" max="8219" width="13.9453125" style="251" customWidth="1"/>
    <col min="8220" max="8220" width="13.68359375" style="251" customWidth="1"/>
    <col min="8221" max="8222" width="12.05078125" style="251" customWidth="1"/>
    <col min="8223" max="8223" width="22.89453125" style="251" customWidth="1"/>
    <col min="8224" max="8224" width="25.15625" style="251" customWidth="1"/>
    <col min="8225" max="8225" width="21.7890625" style="251" customWidth="1"/>
    <col min="8226" max="8226" width="21.26171875" style="251" customWidth="1"/>
    <col min="8227" max="8227" width="19.1015625" style="251" customWidth="1"/>
    <col min="8228" max="8228" width="18.41796875" style="251" customWidth="1"/>
    <col min="8229" max="8229" width="17.83984375" style="251" customWidth="1"/>
    <col min="8230" max="8230" width="14.47265625" style="251" customWidth="1"/>
    <col min="8231" max="8231" width="16.1015625" style="251" customWidth="1"/>
    <col min="8232" max="8232" width="19.20703125" style="251" customWidth="1"/>
    <col min="8233" max="8233" width="24.89453125" style="251" customWidth="1"/>
    <col min="8234" max="8234" width="15.578125" style="251" customWidth="1"/>
    <col min="8235" max="8235" width="14.20703125" style="251" customWidth="1"/>
    <col min="8236" max="8236" width="14.62890625" style="251" customWidth="1"/>
    <col min="8237" max="8238" width="13.7890625" style="251" customWidth="1"/>
    <col min="8239" max="8239" width="13.26171875" style="251" customWidth="1"/>
    <col min="8240" max="8240" width="15.15625" style="251" customWidth="1"/>
    <col min="8241" max="8241" width="15.578125" style="251" customWidth="1"/>
    <col min="8242" max="8242" width="17.3125" style="251" customWidth="1"/>
    <col min="8243" max="8243" width="18.5234375" style="251" customWidth="1"/>
    <col min="8244" max="8244" width="16.3671875" style="251" customWidth="1"/>
    <col min="8245" max="8245" width="15.578125" style="251" customWidth="1"/>
    <col min="8246" max="8246" width="13.41796875" style="251" customWidth="1"/>
    <col min="8247" max="8249" width="10.15625" style="251" customWidth="1"/>
    <col min="8250" max="8448" width="9.62890625" style="251"/>
    <col min="8449" max="8449" width="31" style="251" customWidth="1"/>
    <col min="8450" max="8450" width="20.83984375" style="251" customWidth="1"/>
    <col min="8451" max="8466" width="0" style="251" hidden="1" customWidth="1"/>
    <col min="8467" max="8467" width="0.7890625" style="251" customWidth="1"/>
    <col min="8468" max="8468" width="47.7890625" style="251" customWidth="1"/>
    <col min="8469" max="8469" width="104.20703125" style="251" customWidth="1"/>
    <col min="8470" max="8470" width="34.89453125" style="251" customWidth="1"/>
    <col min="8471" max="8471" width="18.15625" style="251" customWidth="1"/>
    <col min="8472" max="8472" width="31.7890625" style="251" customWidth="1"/>
    <col min="8473" max="8473" width="12.05078125" style="251" customWidth="1"/>
    <col min="8474" max="8474" width="15.83984375" style="251" customWidth="1"/>
    <col min="8475" max="8475" width="13.9453125" style="251" customWidth="1"/>
    <col min="8476" max="8476" width="13.68359375" style="251" customWidth="1"/>
    <col min="8477" max="8478" width="12.05078125" style="251" customWidth="1"/>
    <col min="8479" max="8479" width="22.89453125" style="251" customWidth="1"/>
    <col min="8480" max="8480" width="25.15625" style="251" customWidth="1"/>
    <col min="8481" max="8481" width="21.7890625" style="251" customWidth="1"/>
    <col min="8482" max="8482" width="21.26171875" style="251" customWidth="1"/>
    <col min="8483" max="8483" width="19.1015625" style="251" customWidth="1"/>
    <col min="8484" max="8484" width="18.41796875" style="251" customWidth="1"/>
    <col min="8485" max="8485" width="17.83984375" style="251" customWidth="1"/>
    <col min="8486" max="8486" width="14.47265625" style="251" customWidth="1"/>
    <col min="8487" max="8487" width="16.1015625" style="251" customWidth="1"/>
    <col min="8488" max="8488" width="19.20703125" style="251" customWidth="1"/>
    <col min="8489" max="8489" width="24.89453125" style="251" customWidth="1"/>
    <col min="8490" max="8490" width="15.578125" style="251" customWidth="1"/>
    <col min="8491" max="8491" width="14.20703125" style="251" customWidth="1"/>
    <col min="8492" max="8492" width="14.62890625" style="251" customWidth="1"/>
    <col min="8493" max="8494" width="13.7890625" style="251" customWidth="1"/>
    <col min="8495" max="8495" width="13.26171875" style="251" customWidth="1"/>
    <col min="8496" max="8496" width="15.15625" style="251" customWidth="1"/>
    <col min="8497" max="8497" width="15.578125" style="251" customWidth="1"/>
    <col min="8498" max="8498" width="17.3125" style="251" customWidth="1"/>
    <col min="8499" max="8499" width="18.5234375" style="251" customWidth="1"/>
    <col min="8500" max="8500" width="16.3671875" style="251" customWidth="1"/>
    <col min="8501" max="8501" width="15.578125" style="251" customWidth="1"/>
    <col min="8502" max="8502" width="13.41796875" style="251" customWidth="1"/>
    <col min="8503" max="8505" width="10.15625" style="251" customWidth="1"/>
    <col min="8506" max="8704" width="9.62890625" style="251"/>
    <col min="8705" max="8705" width="31" style="251" customWidth="1"/>
    <col min="8706" max="8706" width="20.83984375" style="251" customWidth="1"/>
    <col min="8707" max="8722" width="0" style="251" hidden="1" customWidth="1"/>
    <col min="8723" max="8723" width="0.7890625" style="251" customWidth="1"/>
    <col min="8724" max="8724" width="47.7890625" style="251" customWidth="1"/>
    <col min="8725" max="8725" width="104.20703125" style="251" customWidth="1"/>
    <col min="8726" max="8726" width="34.89453125" style="251" customWidth="1"/>
    <col min="8727" max="8727" width="18.15625" style="251" customWidth="1"/>
    <col min="8728" max="8728" width="31.7890625" style="251" customWidth="1"/>
    <col min="8729" max="8729" width="12.05078125" style="251" customWidth="1"/>
    <col min="8730" max="8730" width="15.83984375" style="251" customWidth="1"/>
    <col min="8731" max="8731" width="13.9453125" style="251" customWidth="1"/>
    <col min="8732" max="8732" width="13.68359375" style="251" customWidth="1"/>
    <col min="8733" max="8734" width="12.05078125" style="251" customWidth="1"/>
    <col min="8735" max="8735" width="22.89453125" style="251" customWidth="1"/>
    <col min="8736" max="8736" width="25.15625" style="251" customWidth="1"/>
    <col min="8737" max="8737" width="21.7890625" style="251" customWidth="1"/>
    <col min="8738" max="8738" width="21.26171875" style="251" customWidth="1"/>
    <col min="8739" max="8739" width="19.1015625" style="251" customWidth="1"/>
    <col min="8740" max="8740" width="18.41796875" style="251" customWidth="1"/>
    <col min="8741" max="8741" width="17.83984375" style="251" customWidth="1"/>
    <col min="8742" max="8742" width="14.47265625" style="251" customWidth="1"/>
    <col min="8743" max="8743" width="16.1015625" style="251" customWidth="1"/>
    <col min="8744" max="8744" width="19.20703125" style="251" customWidth="1"/>
    <col min="8745" max="8745" width="24.89453125" style="251" customWidth="1"/>
    <col min="8746" max="8746" width="15.578125" style="251" customWidth="1"/>
    <col min="8747" max="8747" width="14.20703125" style="251" customWidth="1"/>
    <col min="8748" max="8748" width="14.62890625" style="251" customWidth="1"/>
    <col min="8749" max="8750" width="13.7890625" style="251" customWidth="1"/>
    <col min="8751" max="8751" width="13.26171875" style="251" customWidth="1"/>
    <col min="8752" max="8752" width="15.15625" style="251" customWidth="1"/>
    <col min="8753" max="8753" width="15.578125" style="251" customWidth="1"/>
    <col min="8754" max="8754" width="17.3125" style="251" customWidth="1"/>
    <col min="8755" max="8755" width="18.5234375" style="251" customWidth="1"/>
    <col min="8756" max="8756" width="16.3671875" style="251" customWidth="1"/>
    <col min="8757" max="8757" width="15.578125" style="251" customWidth="1"/>
    <col min="8758" max="8758" width="13.41796875" style="251" customWidth="1"/>
    <col min="8759" max="8761" width="10.15625" style="251" customWidth="1"/>
    <col min="8762" max="8960" width="9.62890625" style="251"/>
    <col min="8961" max="8961" width="31" style="251" customWidth="1"/>
    <col min="8962" max="8962" width="20.83984375" style="251" customWidth="1"/>
    <col min="8963" max="8978" width="0" style="251" hidden="1" customWidth="1"/>
    <col min="8979" max="8979" width="0.7890625" style="251" customWidth="1"/>
    <col min="8980" max="8980" width="47.7890625" style="251" customWidth="1"/>
    <col min="8981" max="8981" width="104.20703125" style="251" customWidth="1"/>
    <col min="8982" max="8982" width="34.89453125" style="251" customWidth="1"/>
    <col min="8983" max="8983" width="18.15625" style="251" customWidth="1"/>
    <col min="8984" max="8984" width="31.7890625" style="251" customWidth="1"/>
    <col min="8985" max="8985" width="12.05078125" style="251" customWidth="1"/>
    <col min="8986" max="8986" width="15.83984375" style="251" customWidth="1"/>
    <col min="8987" max="8987" width="13.9453125" style="251" customWidth="1"/>
    <col min="8988" max="8988" width="13.68359375" style="251" customWidth="1"/>
    <col min="8989" max="8990" width="12.05078125" style="251" customWidth="1"/>
    <col min="8991" max="8991" width="22.89453125" style="251" customWidth="1"/>
    <col min="8992" max="8992" width="25.15625" style="251" customWidth="1"/>
    <col min="8993" max="8993" width="21.7890625" style="251" customWidth="1"/>
    <col min="8994" max="8994" width="21.26171875" style="251" customWidth="1"/>
    <col min="8995" max="8995" width="19.1015625" style="251" customWidth="1"/>
    <col min="8996" max="8996" width="18.41796875" style="251" customWidth="1"/>
    <col min="8997" max="8997" width="17.83984375" style="251" customWidth="1"/>
    <col min="8998" max="8998" width="14.47265625" style="251" customWidth="1"/>
    <col min="8999" max="8999" width="16.1015625" style="251" customWidth="1"/>
    <col min="9000" max="9000" width="19.20703125" style="251" customWidth="1"/>
    <col min="9001" max="9001" width="24.89453125" style="251" customWidth="1"/>
    <col min="9002" max="9002" width="15.578125" style="251" customWidth="1"/>
    <col min="9003" max="9003" width="14.20703125" style="251" customWidth="1"/>
    <col min="9004" max="9004" width="14.62890625" style="251" customWidth="1"/>
    <col min="9005" max="9006" width="13.7890625" style="251" customWidth="1"/>
    <col min="9007" max="9007" width="13.26171875" style="251" customWidth="1"/>
    <col min="9008" max="9008" width="15.15625" style="251" customWidth="1"/>
    <col min="9009" max="9009" width="15.578125" style="251" customWidth="1"/>
    <col min="9010" max="9010" width="17.3125" style="251" customWidth="1"/>
    <col min="9011" max="9011" width="18.5234375" style="251" customWidth="1"/>
    <col min="9012" max="9012" width="16.3671875" style="251" customWidth="1"/>
    <col min="9013" max="9013" width="15.578125" style="251" customWidth="1"/>
    <col min="9014" max="9014" width="13.41796875" style="251" customWidth="1"/>
    <col min="9015" max="9017" width="10.15625" style="251" customWidth="1"/>
    <col min="9018" max="9216" width="9.62890625" style="251"/>
    <col min="9217" max="9217" width="31" style="251" customWidth="1"/>
    <col min="9218" max="9218" width="20.83984375" style="251" customWidth="1"/>
    <col min="9219" max="9234" width="0" style="251" hidden="1" customWidth="1"/>
    <col min="9235" max="9235" width="0.7890625" style="251" customWidth="1"/>
    <col min="9236" max="9236" width="47.7890625" style="251" customWidth="1"/>
    <col min="9237" max="9237" width="104.20703125" style="251" customWidth="1"/>
    <col min="9238" max="9238" width="34.89453125" style="251" customWidth="1"/>
    <col min="9239" max="9239" width="18.15625" style="251" customWidth="1"/>
    <col min="9240" max="9240" width="31.7890625" style="251" customWidth="1"/>
    <col min="9241" max="9241" width="12.05078125" style="251" customWidth="1"/>
    <col min="9242" max="9242" width="15.83984375" style="251" customWidth="1"/>
    <col min="9243" max="9243" width="13.9453125" style="251" customWidth="1"/>
    <col min="9244" max="9244" width="13.68359375" style="251" customWidth="1"/>
    <col min="9245" max="9246" width="12.05078125" style="251" customWidth="1"/>
    <col min="9247" max="9247" width="22.89453125" style="251" customWidth="1"/>
    <col min="9248" max="9248" width="25.15625" style="251" customWidth="1"/>
    <col min="9249" max="9249" width="21.7890625" style="251" customWidth="1"/>
    <col min="9250" max="9250" width="21.26171875" style="251" customWidth="1"/>
    <col min="9251" max="9251" width="19.1015625" style="251" customWidth="1"/>
    <col min="9252" max="9252" width="18.41796875" style="251" customWidth="1"/>
    <col min="9253" max="9253" width="17.83984375" style="251" customWidth="1"/>
    <col min="9254" max="9254" width="14.47265625" style="251" customWidth="1"/>
    <col min="9255" max="9255" width="16.1015625" style="251" customWidth="1"/>
    <col min="9256" max="9256" width="19.20703125" style="251" customWidth="1"/>
    <col min="9257" max="9257" width="24.89453125" style="251" customWidth="1"/>
    <col min="9258" max="9258" width="15.578125" style="251" customWidth="1"/>
    <col min="9259" max="9259" width="14.20703125" style="251" customWidth="1"/>
    <col min="9260" max="9260" width="14.62890625" style="251" customWidth="1"/>
    <col min="9261" max="9262" width="13.7890625" style="251" customWidth="1"/>
    <col min="9263" max="9263" width="13.26171875" style="251" customWidth="1"/>
    <col min="9264" max="9264" width="15.15625" style="251" customWidth="1"/>
    <col min="9265" max="9265" width="15.578125" style="251" customWidth="1"/>
    <col min="9266" max="9266" width="17.3125" style="251" customWidth="1"/>
    <col min="9267" max="9267" width="18.5234375" style="251" customWidth="1"/>
    <col min="9268" max="9268" width="16.3671875" style="251" customWidth="1"/>
    <col min="9269" max="9269" width="15.578125" style="251" customWidth="1"/>
    <col min="9270" max="9270" width="13.41796875" style="251" customWidth="1"/>
    <col min="9271" max="9273" width="10.15625" style="251" customWidth="1"/>
    <col min="9274" max="9472" width="9.62890625" style="251"/>
    <col min="9473" max="9473" width="31" style="251" customWidth="1"/>
    <col min="9474" max="9474" width="20.83984375" style="251" customWidth="1"/>
    <col min="9475" max="9490" width="0" style="251" hidden="1" customWidth="1"/>
    <col min="9491" max="9491" width="0.7890625" style="251" customWidth="1"/>
    <col min="9492" max="9492" width="47.7890625" style="251" customWidth="1"/>
    <col min="9493" max="9493" width="104.20703125" style="251" customWidth="1"/>
    <col min="9494" max="9494" width="34.89453125" style="251" customWidth="1"/>
    <col min="9495" max="9495" width="18.15625" style="251" customWidth="1"/>
    <col min="9496" max="9496" width="31.7890625" style="251" customWidth="1"/>
    <col min="9497" max="9497" width="12.05078125" style="251" customWidth="1"/>
    <col min="9498" max="9498" width="15.83984375" style="251" customWidth="1"/>
    <col min="9499" max="9499" width="13.9453125" style="251" customWidth="1"/>
    <col min="9500" max="9500" width="13.68359375" style="251" customWidth="1"/>
    <col min="9501" max="9502" width="12.05078125" style="251" customWidth="1"/>
    <col min="9503" max="9503" width="22.89453125" style="251" customWidth="1"/>
    <col min="9504" max="9504" width="25.15625" style="251" customWidth="1"/>
    <col min="9505" max="9505" width="21.7890625" style="251" customWidth="1"/>
    <col min="9506" max="9506" width="21.26171875" style="251" customWidth="1"/>
    <col min="9507" max="9507" width="19.1015625" style="251" customWidth="1"/>
    <col min="9508" max="9508" width="18.41796875" style="251" customWidth="1"/>
    <col min="9509" max="9509" width="17.83984375" style="251" customWidth="1"/>
    <col min="9510" max="9510" width="14.47265625" style="251" customWidth="1"/>
    <col min="9511" max="9511" width="16.1015625" style="251" customWidth="1"/>
    <col min="9512" max="9512" width="19.20703125" style="251" customWidth="1"/>
    <col min="9513" max="9513" width="24.89453125" style="251" customWidth="1"/>
    <col min="9514" max="9514" width="15.578125" style="251" customWidth="1"/>
    <col min="9515" max="9515" width="14.20703125" style="251" customWidth="1"/>
    <col min="9516" max="9516" width="14.62890625" style="251" customWidth="1"/>
    <col min="9517" max="9518" width="13.7890625" style="251" customWidth="1"/>
    <col min="9519" max="9519" width="13.26171875" style="251" customWidth="1"/>
    <col min="9520" max="9520" width="15.15625" style="251" customWidth="1"/>
    <col min="9521" max="9521" width="15.578125" style="251" customWidth="1"/>
    <col min="9522" max="9522" width="17.3125" style="251" customWidth="1"/>
    <col min="9523" max="9523" width="18.5234375" style="251" customWidth="1"/>
    <col min="9524" max="9524" width="16.3671875" style="251" customWidth="1"/>
    <col min="9525" max="9525" width="15.578125" style="251" customWidth="1"/>
    <col min="9526" max="9526" width="13.41796875" style="251" customWidth="1"/>
    <col min="9527" max="9529" width="10.15625" style="251" customWidth="1"/>
    <col min="9530" max="9728" width="9.62890625" style="251"/>
    <col min="9729" max="9729" width="31" style="251" customWidth="1"/>
    <col min="9730" max="9730" width="20.83984375" style="251" customWidth="1"/>
    <col min="9731" max="9746" width="0" style="251" hidden="1" customWidth="1"/>
    <col min="9747" max="9747" width="0.7890625" style="251" customWidth="1"/>
    <col min="9748" max="9748" width="47.7890625" style="251" customWidth="1"/>
    <col min="9749" max="9749" width="104.20703125" style="251" customWidth="1"/>
    <col min="9750" max="9750" width="34.89453125" style="251" customWidth="1"/>
    <col min="9751" max="9751" width="18.15625" style="251" customWidth="1"/>
    <col min="9752" max="9752" width="31.7890625" style="251" customWidth="1"/>
    <col min="9753" max="9753" width="12.05078125" style="251" customWidth="1"/>
    <col min="9754" max="9754" width="15.83984375" style="251" customWidth="1"/>
    <col min="9755" max="9755" width="13.9453125" style="251" customWidth="1"/>
    <col min="9756" max="9756" width="13.68359375" style="251" customWidth="1"/>
    <col min="9757" max="9758" width="12.05078125" style="251" customWidth="1"/>
    <col min="9759" max="9759" width="22.89453125" style="251" customWidth="1"/>
    <col min="9760" max="9760" width="25.15625" style="251" customWidth="1"/>
    <col min="9761" max="9761" width="21.7890625" style="251" customWidth="1"/>
    <col min="9762" max="9762" width="21.26171875" style="251" customWidth="1"/>
    <col min="9763" max="9763" width="19.1015625" style="251" customWidth="1"/>
    <col min="9764" max="9764" width="18.41796875" style="251" customWidth="1"/>
    <col min="9765" max="9765" width="17.83984375" style="251" customWidth="1"/>
    <col min="9766" max="9766" width="14.47265625" style="251" customWidth="1"/>
    <col min="9767" max="9767" width="16.1015625" style="251" customWidth="1"/>
    <col min="9768" max="9768" width="19.20703125" style="251" customWidth="1"/>
    <col min="9769" max="9769" width="24.89453125" style="251" customWidth="1"/>
    <col min="9770" max="9770" width="15.578125" style="251" customWidth="1"/>
    <col min="9771" max="9771" width="14.20703125" style="251" customWidth="1"/>
    <col min="9772" max="9772" width="14.62890625" style="251" customWidth="1"/>
    <col min="9773" max="9774" width="13.7890625" style="251" customWidth="1"/>
    <col min="9775" max="9775" width="13.26171875" style="251" customWidth="1"/>
    <col min="9776" max="9776" width="15.15625" style="251" customWidth="1"/>
    <col min="9777" max="9777" width="15.578125" style="251" customWidth="1"/>
    <col min="9778" max="9778" width="17.3125" style="251" customWidth="1"/>
    <col min="9779" max="9779" width="18.5234375" style="251" customWidth="1"/>
    <col min="9780" max="9780" width="16.3671875" style="251" customWidth="1"/>
    <col min="9781" max="9781" width="15.578125" style="251" customWidth="1"/>
    <col min="9782" max="9782" width="13.41796875" style="251" customWidth="1"/>
    <col min="9783" max="9785" width="10.15625" style="251" customWidth="1"/>
    <col min="9786" max="9984" width="9.62890625" style="251"/>
    <col min="9985" max="9985" width="31" style="251" customWidth="1"/>
    <col min="9986" max="9986" width="20.83984375" style="251" customWidth="1"/>
    <col min="9987" max="10002" width="0" style="251" hidden="1" customWidth="1"/>
    <col min="10003" max="10003" width="0.7890625" style="251" customWidth="1"/>
    <col min="10004" max="10004" width="47.7890625" style="251" customWidth="1"/>
    <col min="10005" max="10005" width="104.20703125" style="251" customWidth="1"/>
    <col min="10006" max="10006" width="34.89453125" style="251" customWidth="1"/>
    <col min="10007" max="10007" width="18.15625" style="251" customWidth="1"/>
    <col min="10008" max="10008" width="31.7890625" style="251" customWidth="1"/>
    <col min="10009" max="10009" width="12.05078125" style="251" customWidth="1"/>
    <col min="10010" max="10010" width="15.83984375" style="251" customWidth="1"/>
    <col min="10011" max="10011" width="13.9453125" style="251" customWidth="1"/>
    <col min="10012" max="10012" width="13.68359375" style="251" customWidth="1"/>
    <col min="10013" max="10014" width="12.05078125" style="251" customWidth="1"/>
    <col min="10015" max="10015" width="22.89453125" style="251" customWidth="1"/>
    <col min="10016" max="10016" width="25.15625" style="251" customWidth="1"/>
    <col min="10017" max="10017" width="21.7890625" style="251" customWidth="1"/>
    <col min="10018" max="10018" width="21.26171875" style="251" customWidth="1"/>
    <col min="10019" max="10019" width="19.1015625" style="251" customWidth="1"/>
    <col min="10020" max="10020" width="18.41796875" style="251" customWidth="1"/>
    <col min="10021" max="10021" width="17.83984375" style="251" customWidth="1"/>
    <col min="10022" max="10022" width="14.47265625" style="251" customWidth="1"/>
    <col min="10023" max="10023" width="16.1015625" style="251" customWidth="1"/>
    <col min="10024" max="10024" width="19.20703125" style="251" customWidth="1"/>
    <col min="10025" max="10025" width="24.89453125" style="251" customWidth="1"/>
    <col min="10026" max="10026" width="15.578125" style="251" customWidth="1"/>
    <col min="10027" max="10027" width="14.20703125" style="251" customWidth="1"/>
    <col min="10028" max="10028" width="14.62890625" style="251" customWidth="1"/>
    <col min="10029" max="10030" width="13.7890625" style="251" customWidth="1"/>
    <col min="10031" max="10031" width="13.26171875" style="251" customWidth="1"/>
    <col min="10032" max="10032" width="15.15625" style="251" customWidth="1"/>
    <col min="10033" max="10033" width="15.578125" style="251" customWidth="1"/>
    <col min="10034" max="10034" width="17.3125" style="251" customWidth="1"/>
    <col min="10035" max="10035" width="18.5234375" style="251" customWidth="1"/>
    <col min="10036" max="10036" width="16.3671875" style="251" customWidth="1"/>
    <col min="10037" max="10037" width="15.578125" style="251" customWidth="1"/>
    <col min="10038" max="10038" width="13.41796875" style="251" customWidth="1"/>
    <col min="10039" max="10041" width="10.15625" style="251" customWidth="1"/>
    <col min="10042" max="10240" width="9.62890625" style="251"/>
    <col min="10241" max="10241" width="31" style="251" customWidth="1"/>
    <col min="10242" max="10242" width="20.83984375" style="251" customWidth="1"/>
    <col min="10243" max="10258" width="0" style="251" hidden="1" customWidth="1"/>
    <col min="10259" max="10259" width="0.7890625" style="251" customWidth="1"/>
    <col min="10260" max="10260" width="47.7890625" style="251" customWidth="1"/>
    <col min="10261" max="10261" width="104.20703125" style="251" customWidth="1"/>
    <col min="10262" max="10262" width="34.89453125" style="251" customWidth="1"/>
    <col min="10263" max="10263" width="18.15625" style="251" customWidth="1"/>
    <col min="10264" max="10264" width="31.7890625" style="251" customWidth="1"/>
    <col min="10265" max="10265" width="12.05078125" style="251" customWidth="1"/>
    <col min="10266" max="10266" width="15.83984375" style="251" customWidth="1"/>
    <col min="10267" max="10267" width="13.9453125" style="251" customWidth="1"/>
    <col min="10268" max="10268" width="13.68359375" style="251" customWidth="1"/>
    <col min="10269" max="10270" width="12.05078125" style="251" customWidth="1"/>
    <col min="10271" max="10271" width="22.89453125" style="251" customWidth="1"/>
    <col min="10272" max="10272" width="25.15625" style="251" customWidth="1"/>
    <col min="10273" max="10273" width="21.7890625" style="251" customWidth="1"/>
    <col min="10274" max="10274" width="21.26171875" style="251" customWidth="1"/>
    <col min="10275" max="10275" width="19.1015625" style="251" customWidth="1"/>
    <col min="10276" max="10276" width="18.41796875" style="251" customWidth="1"/>
    <col min="10277" max="10277" width="17.83984375" style="251" customWidth="1"/>
    <col min="10278" max="10278" width="14.47265625" style="251" customWidth="1"/>
    <col min="10279" max="10279" width="16.1015625" style="251" customWidth="1"/>
    <col min="10280" max="10280" width="19.20703125" style="251" customWidth="1"/>
    <col min="10281" max="10281" width="24.89453125" style="251" customWidth="1"/>
    <col min="10282" max="10282" width="15.578125" style="251" customWidth="1"/>
    <col min="10283" max="10283" width="14.20703125" style="251" customWidth="1"/>
    <col min="10284" max="10284" width="14.62890625" style="251" customWidth="1"/>
    <col min="10285" max="10286" width="13.7890625" style="251" customWidth="1"/>
    <col min="10287" max="10287" width="13.26171875" style="251" customWidth="1"/>
    <col min="10288" max="10288" width="15.15625" style="251" customWidth="1"/>
    <col min="10289" max="10289" width="15.578125" style="251" customWidth="1"/>
    <col min="10290" max="10290" width="17.3125" style="251" customWidth="1"/>
    <col min="10291" max="10291" width="18.5234375" style="251" customWidth="1"/>
    <col min="10292" max="10292" width="16.3671875" style="251" customWidth="1"/>
    <col min="10293" max="10293" width="15.578125" style="251" customWidth="1"/>
    <col min="10294" max="10294" width="13.41796875" style="251" customWidth="1"/>
    <col min="10295" max="10297" width="10.15625" style="251" customWidth="1"/>
    <col min="10298" max="10496" width="9.62890625" style="251"/>
    <col min="10497" max="10497" width="31" style="251" customWidth="1"/>
    <col min="10498" max="10498" width="20.83984375" style="251" customWidth="1"/>
    <col min="10499" max="10514" width="0" style="251" hidden="1" customWidth="1"/>
    <col min="10515" max="10515" width="0.7890625" style="251" customWidth="1"/>
    <col min="10516" max="10516" width="47.7890625" style="251" customWidth="1"/>
    <col min="10517" max="10517" width="104.20703125" style="251" customWidth="1"/>
    <col min="10518" max="10518" width="34.89453125" style="251" customWidth="1"/>
    <col min="10519" max="10519" width="18.15625" style="251" customWidth="1"/>
    <col min="10520" max="10520" width="31.7890625" style="251" customWidth="1"/>
    <col min="10521" max="10521" width="12.05078125" style="251" customWidth="1"/>
    <col min="10522" max="10522" width="15.83984375" style="251" customWidth="1"/>
    <col min="10523" max="10523" width="13.9453125" style="251" customWidth="1"/>
    <col min="10524" max="10524" width="13.68359375" style="251" customWidth="1"/>
    <col min="10525" max="10526" width="12.05078125" style="251" customWidth="1"/>
    <col min="10527" max="10527" width="22.89453125" style="251" customWidth="1"/>
    <col min="10528" max="10528" width="25.15625" style="251" customWidth="1"/>
    <col min="10529" max="10529" width="21.7890625" style="251" customWidth="1"/>
    <col min="10530" max="10530" width="21.26171875" style="251" customWidth="1"/>
    <col min="10531" max="10531" width="19.1015625" style="251" customWidth="1"/>
    <col min="10532" max="10532" width="18.41796875" style="251" customWidth="1"/>
    <col min="10533" max="10533" width="17.83984375" style="251" customWidth="1"/>
    <col min="10534" max="10534" width="14.47265625" style="251" customWidth="1"/>
    <col min="10535" max="10535" width="16.1015625" style="251" customWidth="1"/>
    <col min="10536" max="10536" width="19.20703125" style="251" customWidth="1"/>
    <col min="10537" max="10537" width="24.89453125" style="251" customWidth="1"/>
    <col min="10538" max="10538" width="15.578125" style="251" customWidth="1"/>
    <col min="10539" max="10539" width="14.20703125" style="251" customWidth="1"/>
    <col min="10540" max="10540" width="14.62890625" style="251" customWidth="1"/>
    <col min="10541" max="10542" width="13.7890625" style="251" customWidth="1"/>
    <col min="10543" max="10543" width="13.26171875" style="251" customWidth="1"/>
    <col min="10544" max="10544" width="15.15625" style="251" customWidth="1"/>
    <col min="10545" max="10545" width="15.578125" style="251" customWidth="1"/>
    <col min="10546" max="10546" width="17.3125" style="251" customWidth="1"/>
    <col min="10547" max="10547" width="18.5234375" style="251" customWidth="1"/>
    <col min="10548" max="10548" width="16.3671875" style="251" customWidth="1"/>
    <col min="10549" max="10549" width="15.578125" style="251" customWidth="1"/>
    <col min="10550" max="10550" width="13.41796875" style="251" customWidth="1"/>
    <col min="10551" max="10553" width="10.15625" style="251" customWidth="1"/>
    <col min="10554" max="10752" width="9.62890625" style="251"/>
    <col min="10753" max="10753" width="31" style="251" customWidth="1"/>
    <col min="10754" max="10754" width="20.83984375" style="251" customWidth="1"/>
    <col min="10755" max="10770" width="0" style="251" hidden="1" customWidth="1"/>
    <col min="10771" max="10771" width="0.7890625" style="251" customWidth="1"/>
    <col min="10772" max="10772" width="47.7890625" style="251" customWidth="1"/>
    <col min="10773" max="10773" width="104.20703125" style="251" customWidth="1"/>
    <col min="10774" max="10774" width="34.89453125" style="251" customWidth="1"/>
    <col min="10775" max="10775" width="18.15625" style="251" customWidth="1"/>
    <col min="10776" max="10776" width="31.7890625" style="251" customWidth="1"/>
    <col min="10777" max="10777" width="12.05078125" style="251" customWidth="1"/>
    <col min="10778" max="10778" width="15.83984375" style="251" customWidth="1"/>
    <col min="10779" max="10779" width="13.9453125" style="251" customWidth="1"/>
    <col min="10780" max="10780" width="13.68359375" style="251" customWidth="1"/>
    <col min="10781" max="10782" width="12.05078125" style="251" customWidth="1"/>
    <col min="10783" max="10783" width="22.89453125" style="251" customWidth="1"/>
    <col min="10784" max="10784" width="25.15625" style="251" customWidth="1"/>
    <col min="10785" max="10785" width="21.7890625" style="251" customWidth="1"/>
    <col min="10786" max="10786" width="21.26171875" style="251" customWidth="1"/>
    <col min="10787" max="10787" width="19.1015625" style="251" customWidth="1"/>
    <col min="10788" max="10788" width="18.41796875" style="251" customWidth="1"/>
    <col min="10789" max="10789" width="17.83984375" style="251" customWidth="1"/>
    <col min="10790" max="10790" width="14.47265625" style="251" customWidth="1"/>
    <col min="10791" max="10791" width="16.1015625" style="251" customWidth="1"/>
    <col min="10792" max="10792" width="19.20703125" style="251" customWidth="1"/>
    <col min="10793" max="10793" width="24.89453125" style="251" customWidth="1"/>
    <col min="10794" max="10794" width="15.578125" style="251" customWidth="1"/>
    <col min="10795" max="10795" width="14.20703125" style="251" customWidth="1"/>
    <col min="10796" max="10796" width="14.62890625" style="251" customWidth="1"/>
    <col min="10797" max="10798" width="13.7890625" style="251" customWidth="1"/>
    <col min="10799" max="10799" width="13.26171875" style="251" customWidth="1"/>
    <col min="10800" max="10800" width="15.15625" style="251" customWidth="1"/>
    <col min="10801" max="10801" width="15.578125" style="251" customWidth="1"/>
    <col min="10802" max="10802" width="17.3125" style="251" customWidth="1"/>
    <col min="10803" max="10803" width="18.5234375" style="251" customWidth="1"/>
    <col min="10804" max="10804" width="16.3671875" style="251" customWidth="1"/>
    <col min="10805" max="10805" width="15.578125" style="251" customWidth="1"/>
    <col min="10806" max="10806" width="13.41796875" style="251" customWidth="1"/>
    <col min="10807" max="10809" width="10.15625" style="251" customWidth="1"/>
    <col min="10810" max="11008" width="9.62890625" style="251"/>
    <col min="11009" max="11009" width="31" style="251" customWidth="1"/>
    <col min="11010" max="11010" width="20.83984375" style="251" customWidth="1"/>
    <col min="11011" max="11026" width="0" style="251" hidden="1" customWidth="1"/>
    <col min="11027" max="11027" width="0.7890625" style="251" customWidth="1"/>
    <col min="11028" max="11028" width="47.7890625" style="251" customWidth="1"/>
    <col min="11029" max="11029" width="104.20703125" style="251" customWidth="1"/>
    <col min="11030" max="11030" width="34.89453125" style="251" customWidth="1"/>
    <col min="11031" max="11031" width="18.15625" style="251" customWidth="1"/>
    <col min="11032" max="11032" width="31.7890625" style="251" customWidth="1"/>
    <col min="11033" max="11033" width="12.05078125" style="251" customWidth="1"/>
    <col min="11034" max="11034" width="15.83984375" style="251" customWidth="1"/>
    <col min="11035" max="11035" width="13.9453125" style="251" customWidth="1"/>
    <col min="11036" max="11036" width="13.68359375" style="251" customWidth="1"/>
    <col min="11037" max="11038" width="12.05078125" style="251" customWidth="1"/>
    <col min="11039" max="11039" width="22.89453125" style="251" customWidth="1"/>
    <col min="11040" max="11040" width="25.15625" style="251" customWidth="1"/>
    <col min="11041" max="11041" width="21.7890625" style="251" customWidth="1"/>
    <col min="11042" max="11042" width="21.26171875" style="251" customWidth="1"/>
    <col min="11043" max="11043" width="19.1015625" style="251" customWidth="1"/>
    <col min="11044" max="11044" width="18.41796875" style="251" customWidth="1"/>
    <col min="11045" max="11045" width="17.83984375" style="251" customWidth="1"/>
    <col min="11046" max="11046" width="14.47265625" style="251" customWidth="1"/>
    <col min="11047" max="11047" width="16.1015625" style="251" customWidth="1"/>
    <col min="11048" max="11048" width="19.20703125" style="251" customWidth="1"/>
    <col min="11049" max="11049" width="24.89453125" style="251" customWidth="1"/>
    <col min="11050" max="11050" width="15.578125" style="251" customWidth="1"/>
    <col min="11051" max="11051" width="14.20703125" style="251" customWidth="1"/>
    <col min="11052" max="11052" width="14.62890625" style="251" customWidth="1"/>
    <col min="11053" max="11054" width="13.7890625" style="251" customWidth="1"/>
    <col min="11055" max="11055" width="13.26171875" style="251" customWidth="1"/>
    <col min="11056" max="11056" width="15.15625" style="251" customWidth="1"/>
    <col min="11057" max="11057" width="15.578125" style="251" customWidth="1"/>
    <col min="11058" max="11058" width="17.3125" style="251" customWidth="1"/>
    <col min="11059" max="11059" width="18.5234375" style="251" customWidth="1"/>
    <col min="11060" max="11060" width="16.3671875" style="251" customWidth="1"/>
    <col min="11061" max="11061" width="15.578125" style="251" customWidth="1"/>
    <col min="11062" max="11062" width="13.41796875" style="251" customWidth="1"/>
    <col min="11063" max="11065" width="10.15625" style="251" customWidth="1"/>
    <col min="11066" max="11264" width="9.62890625" style="251"/>
    <col min="11265" max="11265" width="31" style="251" customWidth="1"/>
    <col min="11266" max="11266" width="20.83984375" style="251" customWidth="1"/>
    <col min="11267" max="11282" width="0" style="251" hidden="1" customWidth="1"/>
    <col min="11283" max="11283" width="0.7890625" style="251" customWidth="1"/>
    <col min="11284" max="11284" width="47.7890625" style="251" customWidth="1"/>
    <col min="11285" max="11285" width="104.20703125" style="251" customWidth="1"/>
    <col min="11286" max="11286" width="34.89453125" style="251" customWidth="1"/>
    <col min="11287" max="11287" width="18.15625" style="251" customWidth="1"/>
    <col min="11288" max="11288" width="31.7890625" style="251" customWidth="1"/>
    <col min="11289" max="11289" width="12.05078125" style="251" customWidth="1"/>
    <col min="11290" max="11290" width="15.83984375" style="251" customWidth="1"/>
    <col min="11291" max="11291" width="13.9453125" style="251" customWidth="1"/>
    <col min="11292" max="11292" width="13.68359375" style="251" customWidth="1"/>
    <col min="11293" max="11294" width="12.05078125" style="251" customWidth="1"/>
    <col min="11295" max="11295" width="22.89453125" style="251" customWidth="1"/>
    <col min="11296" max="11296" width="25.15625" style="251" customWidth="1"/>
    <col min="11297" max="11297" width="21.7890625" style="251" customWidth="1"/>
    <col min="11298" max="11298" width="21.26171875" style="251" customWidth="1"/>
    <col min="11299" max="11299" width="19.1015625" style="251" customWidth="1"/>
    <col min="11300" max="11300" width="18.41796875" style="251" customWidth="1"/>
    <col min="11301" max="11301" width="17.83984375" style="251" customWidth="1"/>
    <col min="11302" max="11302" width="14.47265625" style="251" customWidth="1"/>
    <col min="11303" max="11303" width="16.1015625" style="251" customWidth="1"/>
    <col min="11304" max="11304" width="19.20703125" style="251" customWidth="1"/>
    <col min="11305" max="11305" width="24.89453125" style="251" customWidth="1"/>
    <col min="11306" max="11306" width="15.578125" style="251" customWidth="1"/>
    <col min="11307" max="11307" width="14.20703125" style="251" customWidth="1"/>
    <col min="11308" max="11308" width="14.62890625" style="251" customWidth="1"/>
    <col min="11309" max="11310" width="13.7890625" style="251" customWidth="1"/>
    <col min="11311" max="11311" width="13.26171875" style="251" customWidth="1"/>
    <col min="11312" max="11312" width="15.15625" style="251" customWidth="1"/>
    <col min="11313" max="11313" width="15.578125" style="251" customWidth="1"/>
    <col min="11314" max="11314" width="17.3125" style="251" customWidth="1"/>
    <col min="11315" max="11315" width="18.5234375" style="251" customWidth="1"/>
    <col min="11316" max="11316" width="16.3671875" style="251" customWidth="1"/>
    <col min="11317" max="11317" width="15.578125" style="251" customWidth="1"/>
    <col min="11318" max="11318" width="13.41796875" style="251" customWidth="1"/>
    <col min="11319" max="11321" width="10.15625" style="251" customWidth="1"/>
    <col min="11322" max="11520" width="9.62890625" style="251"/>
    <col min="11521" max="11521" width="31" style="251" customWidth="1"/>
    <col min="11522" max="11522" width="20.83984375" style="251" customWidth="1"/>
    <col min="11523" max="11538" width="0" style="251" hidden="1" customWidth="1"/>
    <col min="11539" max="11539" width="0.7890625" style="251" customWidth="1"/>
    <col min="11540" max="11540" width="47.7890625" style="251" customWidth="1"/>
    <col min="11541" max="11541" width="104.20703125" style="251" customWidth="1"/>
    <col min="11542" max="11542" width="34.89453125" style="251" customWidth="1"/>
    <col min="11543" max="11543" width="18.15625" style="251" customWidth="1"/>
    <col min="11544" max="11544" width="31.7890625" style="251" customWidth="1"/>
    <col min="11545" max="11545" width="12.05078125" style="251" customWidth="1"/>
    <col min="11546" max="11546" width="15.83984375" style="251" customWidth="1"/>
    <col min="11547" max="11547" width="13.9453125" style="251" customWidth="1"/>
    <col min="11548" max="11548" width="13.68359375" style="251" customWidth="1"/>
    <col min="11549" max="11550" width="12.05078125" style="251" customWidth="1"/>
    <col min="11551" max="11551" width="22.89453125" style="251" customWidth="1"/>
    <col min="11552" max="11552" width="25.15625" style="251" customWidth="1"/>
    <col min="11553" max="11553" width="21.7890625" style="251" customWidth="1"/>
    <col min="11554" max="11554" width="21.26171875" style="251" customWidth="1"/>
    <col min="11555" max="11555" width="19.1015625" style="251" customWidth="1"/>
    <col min="11556" max="11556" width="18.41796875" style="251" customWidth="1"/>
    <col min="11557" max="11557" width="17.83984375" style="251" customWidth="1"/>
    <col min="11558" max="11558" width="14.47265625" style="251" customWidth="1"/>
    <col min="11559" max="11559" width="16.1015625" style="251" customWidth="1"/>
    <col min="11560" max="11560" width="19.20703125" style="251" customWidth="1"/>
    <col min="11561" max="11561" width="24.89453125" style="251" customWidth="1"/>
    <col min="11562" max="11562" width="15.578125" style="251" customWidth="1"/>
    <col min="11563" max="11563" width="14.20703125" style="251" customWidth="1"/>
    <col min="11564" max="11564" width="14.62890625" style="251" customWidth="1"/>
    <col min="11565" max="11566" width="13.7890625" style="251" customWidth="1"/>
    <col min="11567" max="11567" width="13.26171875" style="251" customWidth="1"/>
    <col min="11568" max="11568" width="15.15625" style="251" customWidth="1"/>
    <col min="11569" max="11569" width="15.578125" style="251" customWidth="1"/>
    <col min="11570" max="11570" width="17.3125" style="251" customWidth="1"/>
    <col min="11571" max="11571" width="18.5234375" style="251" customWidth="1"/>
    <col min="11572" max="11572" width="16.3671875" style="251" customWidth="1"/>
    <col min="11573" max="11573" width="15.578125" style="251" customWidth="1"/>
    <col min="11574" max="11574" width="13.41796875" style="251" customWidth="1"/>
    <col min="11575" max="11577" width="10.15625" style="251" customWidth="1"/>
    <col min="11578" max="11776" width="9.62890625" style="251"/>
    <col min="11777" max="11777" width="31" style="251" customWidth="1"/>
    <col min="11778" max="11778" width="20.83984375" style="251" customWidth="1"/>
    <col min="11779" max="11794" width="0" style="251" hidden="1" customWidth="1"/>
    <col min="11795" max="11795" width="0.7890625" style="251" customWidth="1"/>
    <col min="11796" max="11796" width="47.7890625" style="251" customWidth="1"/>
    <col min="11797" max="11797" width="104.20703125" style="251" customWidth="1"/>
    <col min="11798" max="11798" width="34.89453125" style="251" customWidth="1"/>
    <col min="11799" max="11799" width="18.15625" style="251" customWidth="1"/>
    <col min="11800" max="11800" width="31.7890625" style="251" customWidth="1"/>
    <col min="11801" max="11801" width="12.05078125" style="251" customWidth="1"/>
    <col min="11802" max="11802" width="15.83984375" style="251" customWidth="1"/>
    <col min="11803" max="11803" width="13.9453125" style="251" customWidth="1"/>
    <col min="11804" max="11804" width="13.68359375" style="251" customWidth="1"/>
    <col min="11805" max="11806" width="12.05078125" style="251" customWidth="1"/>
    <col min="11807" max="11807" width="22.89453125" style="251" customWidth="1"/>
    <col min="11808" max="11808" width="25.15625" style="251" customWidth="1"/>
    <col min="11809" max="11809" width="21.7890625" style="251" customWidth="1"/>
    <col min="11810" max="11810" width="21.26171875" style="251" customWidth="1"/>
    <col min="11811" max="11811" width="19.1015625" style="251" customWidth="1"/>
    <col min="11812" max="11812" width="18.41796875" style="251" customWidth="1"/>
    <col min="11813" max="11813" width="17.83984375" style="251" customWidth="1"/>
    <col min="11814" max="11814" width="14.47265625" style="251" customWidth="1"/>
    <col min="11815" max="11815" width="16.1015625" style="251" customWidth="1"/>
    <col min="11816" max="11816" width="19.20703125" style="251" customWidth="1"/>
    <col min="11817" max="11817" width="24.89453125" style="251" customWidth="1"/>
    <col min="11818" max="11818" width="15.578125" style="251" customWidth="1"/>
    <col min="11819" max="11819" width="14.20703125" style="251" customWidth="1"/>
    <col min="11820" max="11820" width="14.62890625" style="251" customWidth="1"/>
    <col min="11821" max="11822" width="13.7890625" style="251" customWidth="1"/>
    <col min="11823" max="11823" width="13.26171875" style="251" customWidth="1"/>
    <col min="11824" max="11824" width="15.15625" style="251" customWidth="1"/>
    <col min="11825" max="11825" width="15.578125" style="251" customWidth="1"/>
    <col min="11826" max="11826" width="17.3125" style="251" customWidth="1"/>
    <col min="11827" max="11827" width="18.5234375" style="251" customWidth="1"/>
    <col min="11828" max="11828" width="16.3671875" style="251" customWidth="1"/>
    <col min="11829" max="11829" width="15.578125" style="251" customWidth="1"/>
    <col min="11830" max="11830" width="13.41796875" style="251" customWidth="1"/>
    <col min="11831" max="11833" width="10.15625" style="251" customWidth="1"/>
    <col min="11834" max="12032" width="9.62890625" style="251"/>
    <col min="12033" max="12033" width="31" style="251" customWidth="1"/>
    <col min="12034" max="12034" width="20.83984375" style="251" customWidth="1"/>
    <col min="12035" max="12050" width="0" style="251" hidden="1" customWidth="1"/>
    <col min="12051" max="12051" width="0.7890625" style="251" customWidth="1"/>
    <col min="12052" max="12052" width="47.7890625" style="251" customWidth="1"/>
    <col min="12053" max="12053" width="104.20703125" style="251" customWidth="1"/>
    <col min="12054" max="12054" width="34.89453125" style="251" customWidth="1"/>
    <col min="12055" max="12055" width="18.15625" style="251" customWidth="1"/>
    <col min="12056" max="12056" width="31.7890625" style="251" customWidth="1"/>
    <col min="12057" max="12057" width="12.05078125" style="251" customWidth="1"/>
    <col min="12058" max="12058" width="15.83984375" style="251" customWidth="1"/>
    <col min="12059" max="12059" width="13.9453125" style="251" customWidth="1"/>
    <col min="12060" max="12060" width="13.68359375" style="251" customWidth="1"/>
    <col min="12061" max="12062" width="12.05078125" style="251" customWidth="1"/>
    <col min="12063" max="12063" width="22.89453125" style="251" customWidth="1"/>
    <col min="12064" max="12064" width="25.15625" style="251" customWidth="1"/>
    <col min="12065" max="12065" width="21.7890625" style="251" customWidth="1"/>
    <col min="12066" max="12066" width="21.26171875" style="251" customWidth="1"/>
    <col min="12067" max="12067" width="19.1015625" style="251" customWidth="1"/>
    <col min="12068" max="12068" width="18.41796875" style="251" customWidth="1"/>
    <col min="12069" max="12069" width="17.83984375" style="251" customWidth="1"/>
    <col min="12070" max="12070" width="14.47265625" style="251" customWidth="1"/>
    <col min="12071" max="12071" width="16.1015625" style="251" customWidth="1"/>
    <col min="12072" max="12072" width="19.20703125" style="251" customWidth="1"/>
    <col min="12073" max="12073" width="24.89453125" style="251" customWidth="1"/>
    <col min="12074" max="12074" width="15.578125" style="251" customWidth="1"/>
    <col min="12075" max="12075" width="14.20703125" style="251" customWidth="1"/>
    <col min="12076" max="12076" width="14.62890625" style="251" customWidth="1"/>
    <col min="12077" max="12078" width="13.7890625" style="251" customWidth="1"/>
    <col min="12079" max="12079" width="13.26171875" style="251" customWidth="1"/>
    <col min="12080" max="12080" width="15.15625" style="251" customWidth="1"/>
    <col min="12081" max="12081" width="15.578125" style="251" customWidth="1"/>
    <col min="12082" max="12082" width="17.3125" style="251" customWidth="1"/>
    <col min="12083" max="12083" width="18.5234375" style="251" customWidth="1"/>
    <col min="12084" max="12084" width="16.3671875" style="251" customWidth="1"/>
    <col min="12085" max="12085" width="15.578125" style="251" customWidth="1"/>
    <col min="12086" max="12086" width="13.41796875" style="251" customWidth="1"/>
    <col min="12087" max="12089" width="10.15625" style="251" customWidth="1"/>
    <col min="12090" max="12288" width="9.62890625" style="251"/>
    <col min="12289" max="12289" width="31" style="251" customWidth="1"/>
    <col min="12290" max="12290" width="20.83984375" style="251" customWidth="1"/>
    <col min="12291" max="12306" width="0" style="251" hidden="1" customWidth="1"/>
    <col min="12307" max="12307" width="0.7890625" style="251" customWidth="1"/>
    <col min="12308" max="12308" width="47.7890625" style="251" customWidth="1"/>
    <col min="12309" max="12309" width="104.20703125" style="251" customWidth="1"/>
    <col min="12310" max="12310" width="34.89453125" style="251" customWidth="1"/>
    <col min="12311" max="12311" width="18.15625" style="251" customWidth="1"/>
    <col min="12312" max="12312" width="31.7890625" style="251" customWidth="1"/>
    <col min="12313" max="12313" width="12.05078125" style="251" customWidth="1"/>
    <col min="12314" max="12314" width="15.83984375" style="251" customWidth="1"/>
    <col min="12315" max="12315" width="13.9453125" style="251" customWidth="1"/>
    <col min="12316" max="12316" width="13.68359375" style="251" customWidth="1"/>
    <col min="12317" max="12318" width="12.05078125" style="251" customWidth="1"/>
    <col min="12319" max="12319" width="22.89453125" style="251" customWidth="1"/>
    <col min="12320" max="12320" width="25.15625" style="251" customWidth="1"/>
    <col min="12321" max="12321" width="21.7890625" style="251" customWidth="1"/>
    <col min="12322" max="12322" width="21.26171875" style="251" customWidth="1"/>
    <col min="12323" max="12323" width="19.1015625" style="251" customWidth="1"/>
    <col min="12324" max="12324" width="18.41796875" style="251" customWidth="1"/>
    <col min="12325" max="12325" width="17.83984375" style="251" customWidth="1"/>
    <col min="12326" max="12326" width="14.47265625" style="251" customWidth="1"/>
    <col min="12327" max="12327" width="16.1015625" style="251" customWidth="1"/>
    <col min="12328" max="12328" width="19.20703125" style="251" customWidth="1"/>
    <col min="12329" max="12329" width="24.89453125" style="251" customWidth="1"/>
    <col min="12330" max="12330" width="15.578125" style="251" customWidth="1"/>
    <col min="12331" max="12331" width="14.20703125" style="251" customWidth="1"/>
    <col min="12332" max="12332" width="14.62890625" style="251" customWidth="1"/>
    <col min="12333" max="12334" width="13.7890625" style="251" customWidth="1"/>
    <col min="12335" max="12335" width="13.26171875" style="251" customWidth="1"/>
    <col min="12336" max="12336" width="15.15625" style="251" customWidth="1"/>
    <col min="12337" max="12337" width="15.578125" style="251" customWidth="1"/>
    <col min="12338" max="12338" width="17.3125" style="251" customWidth="1"/>
    <col min="12339" max="12339" width="18.5234375" style="251" customWidth="1"/>
    <col min="12340" max="12340" width="16.3671875" style="251" customWidth="1"/>
    <col min="12341" max="12341" width="15.578125" style="251" customWidth="1"/>
    <col min="12342" max="12342" width="13.41796875" style="251" customWidth="1"/>
    <col min="12343" max="12345" width="10.15625" style="251" customWidth="1"/>
    <col min="12346" max="12544" width="9.62890625" style="251"/>
    <col min="12545" max="12545" width="31" style="251" customWidth="1"/>
    <col min="12546" max="12546" width="20.83984375" style="251" customWidth="1"/>
    <col min="12547" max="12562" width="0" style="251" hidden="1" customWidth="1"/>
    <col min="12563" max="12563" width="0.7890625" style="251" customWidth="1"/>
    <col min="12564" max="12564" width="47.7890625" style="251" customWidth="1"/>
    <col min="12565" max="12565" width="104.20703125" style="251" customWidth="1"/>
    <col min="12566" max="12566" width="34.89453125" style="251" customWidth="1"/>
    <col min="12567" max="12567" width="18.15625" style="251" customWidth="1"/>
    <col min="12568" max="12568" width="31.7890625" style="251" customWidth="1"/>
    <col min="12569" max="12569" width="12.05078125" style="251" customWidth="1"/>
    <col min="12570" max="12570" width="15.83984375" style="251" customWidth="1"/>
    <col min="12571" max="12571" width="13.9453125" style="251" customWidth="1"/>
    <col min="12572" max="12572" width="13.68359375" style="251" customWidth="1"/>
    <col min="12573" max="12574" width="12.05078125" style="251" customWidth="1"/>
    <col min="12575" max="12575" width="22.89453125" style="251" customWidth="1"/>
    <col min="12576" max="12576" width="25.15625" style="251" customWidth="1"/>
    <col min="12577" max="12577" width="21.7890625" style="251" customWidth="1"/>
    <col min="12578" max="12578" width="21.26171875" style="251" customWidth="1"/>
    <col min="12579" max="12579" width="19.1015625" style="251" customWidth="1"/>
    <col min="12580" max="12580" width="18.41796875" style="251" customWidth="1"/>
    <col min="12581" max="12581" width="17.83984375" style="251" customWidth="1"/>
    <col min="12582" max="12582" width="14.47265625" style="251" customWidth="1"/>
    <col min="12583" max="12583" width="16.1015625" style="251" customWidth="1"/>
    <col min="12584" max="12584" width="19.20703125" style="251" customWidth="1"/>
    <col min="12585" max="12585" width="24.89453125" style="251" customWidth="1"/>
    <col min="12586" max="12586" width="15.578125" style="251" customWidth="1"/>
    <col min="12587" max="12587" width="14.20703125" style="251" customWidth="1"/>
    <col min="12588" max="12588" width="14.62890625" style="251" customWidth="1"/>
    <col min="12589" max="12590" width="13.7890625" style="251" customWidth="1"/>
    <col min="12591" max="12591" width="13.26171875" style="251" customWidth="1"/>
    <col min="12592" max="12592" width="15.15625" style="251" customWidth="1"/>
    <col min="12593" max="12593" width="15.578125" style="251" customWidth="1"/>
    <col min="12594" max="12594" width="17.3125" style="251" customWidth="1"/>
    <col min="12595" max="12595" width="18.5234375" style="251" customWidth="1"/>
    <col min="12596" max="12596" width="16.3671875" style="251" customWidth="1"/>
    <col min="12597" max="12597" width="15.578125" style="251" customWidth="1"/>
    <col min="12598" max="12598" width="13.41796875" style="251" customWidth="1"/>
    <col min="12599" max="12601" width="10.15625" style="251" customWidth="1"/>
    <col min="12602" max="12800" width="9.62890625" style="251"/>
    <col min="12801" max="12801" width="31" style="251" customWidth="1"/>
    <col min="12802" max="12802" width="20.83984375" style="251" customWidth="1"/>
    <col min="12803" max="12818" width="0" style="251" hidden="1" customWidth="1"/>
    <col min="12819" max="12819" width="0.7890625" style="251" customWidth="1"/>
    <col min="12820" max="12820" width="47.7890625" style="251" customWidth="1"/>
    <col min="12821" max="12821" width="104.20703125" style="251" customWidth="1"/>
    <col min="12822" max="12822" width="34.89453125" style="251" customWidth="1"/>
    <col min="12823" max="12823" width="18.15625" style="251" customWidth="1"/>
    <col min="12824" max="12824" width="31.7890625" style="251" customWidth="1"/>
    <col min="12825" max="12825" width="12.05078125" style="251" customWidth="1"/>
    <col min="12826" max="12826" width="15.83984375" style="251" customWidth="1"/>
    <col min="12827" max="12827" width="13.9453125" style="251" customWidth="1"/>
    <col min="12828" max="12828" width="13.68359375" style="251" customWidth="1"/>
    <col min="12829" max="12830" width="12.05078125" style="251" customWidth="1"/>
    <col min="12831" max="12831" width="22.89453125" style="251" customWidth="1"/>
    <col min="12832" max="12832" width="25.15625" style="251" customWidth="1"/>
    <col min="12833" max="12833" width="21.7890625" style="251" customWidth="1"/>
    <col min="12834" max="12834" width="21.26171875" style="251" customWidth="1"/>
    <col min="12835" max="12835" width="19.1015625" style="251" customWidth="1"/>
    <col min="12836" max="12836" width="18.41796875" style="251" customWidth="1"/>
    <col min="12837" max="12837" width="17.83984375" style="251" customWidth="1"/>
    <col min="12838" max="12838" width="14.47265625" style="251" customWidth="1"/>
    <col min="12839" max="12839" width="16.1015625" style="251" customWidth="1"/>
    <col min="12840" max="12840" width="19.20703125" style="251" customWidth="1"/>
    <col min="12841" max="12841" width="24.89453125" style="251" customWidth="1"/>
    <col min="12842" max="12842" width="15.578125" style="251" customWidth="1"/>
    <col min="12843" max="12843" width="14.20703125" style="251" customWidth="1"/>
    <col min="12844" max="12844" width="14.62890625" style="251" customWidth="1"/>
    <col min="12845" max="12846" width="13.7890625" style="251" customWidth="1"/>
    <col min="12847" max="12847" width="13.26171875" style="251" customWidth="1"/>
    <col min="12848" max="12848" width="15.15625" style="251" customWidth="1"/>
    <col min="12849" max="12849" width="15.578125" style="251" customWidth="1"/>
    <col min="12850" max="12850" width="17.3125" style="251" customWidth="1"/>
    <col min="12851" max="12851" width="18.5234375" style="251" customWidth="1"/>
    <col min="12852" max="12852" width="16.3671875" style="251" customWidth="1"/>
    <col min="12853" max="12853" width="15.578125" style="251" customWidth="1"/>
    <col min="12854" max="12854" width="13.41796875" style="251" customWidth="1"/>
    <col min="12855" max="12857" width="10.15625" style="251" customWidth="1"/>
    <col min="12858" max="13056" width="9.62890625" style="251"/>
    <col min="13057" max="13057" width="31" style="251" customWidth="1"/>
    <col min="13058" max="13058" width="20.83984375" style="251" customWidth="1"/>
    <col min="13059" max="13074" width="0" style="251" hidden="1" customWidth="1"/>
    <col min="13075" max="13075" width="0.7890625" style="251" customWidth="1"/>
    <col min="13076" max="13076" width="47.7890625" style="251" customWidth="1"/>
    <col min="13077" max="13077" width="104.20703125" style="251" customWidth="1"/>
    <col min="13078" max="13078" width="34.89453125" style="251" customWidth="1"/>
    <col min="13079" max="13079" width="18.15625" style="251" customWidth="1"/>
    <col min="13080" max="13080" width="31.7890625" style="251" customWidth="1"/>
    <col min="13081" max="13081" width="12.05078125" style="251" customWidth="1"/>
    <col min="13082" max="13082" width="15.83984375" style="251" customWidth="1"/>
    <col min="13083" max="13083" width="13.9453125" style="251" customWidth="1"/>
    <col min="13084" max="13084" width="13.68359375" style="251" customWidth="1"/>
    <col min="13085" max="13086" width="12.05078125" style="251" customWidth="1"/>
    <col min="13087" max="13087" width="22.89453125" style="251" customWidth="1"/>
    <col min="13088" max="13088" width="25.15625" style="251" customWidth="1"/>
    <col min="13089" max="13089" width="21.7890625" style="251" customWidth="1"/>
    <col min="13090" max="13090" width="21.26171875" style="251" customWidth="1"/>
    <col min="13091" max="13091" width="19.1015625" style="251" customWidth="1"/>
    <col min="13092" max="13092" width="18.41796875" style="251" customWidth="1"/>
    <col min="13093" max="13093" width="17.83984375" style="251" customWidth="1"/>
    <col min="13094" max="13094" width="14.47265625" style="251" customWidth="1"/>
    <col min="13095" max="13095" width="16.1015625" style="251" customWidth="1"/>
    <col min="13096" max="13096" width="19.20703125" style="251" customWidth="1"/>
    <col min="13097" max="13097" width="24.89453125" style="251" customWidth="1"/>
    <col min="13098" max="13098" width="15.578125" style="251" customWidth="1"/>
    <col min="13099" max="13099" width="14.20703125" style="251" customWidth="1"/>
    <col min="13100" max="13100" width="14.62890625" style="251" customWidth="1"/>
    <col min="13101" max="13102" width="13.7890625" style="251" customWidth="1"/>
    <col min="13103" max="13103" width="13.26171875" style="251" customWidth="1"/>
    <col min="13104" max="13104" width="15.15625" style="251" customWidth="1"/>
    <col min="13105" max="13105" width="15.578125" style="251" customWidth="1"/>
    <col min="13106" max="13106" width="17.3125" style="251" customWidth="1"/>
    <col min="13107" max="13107" width="18.5234375" style="251" customWidth="1"/>
    <col min="13108" max="13108" width="16.3671875" style="251" customWidth="1"/>
    <col min="13109" max="13109" width="15.578125" style="251" customWidth="1"/>
    <col min="13110" max="13110" width="13.41796875" style="251" customWidth="1"/>
    <col min="13111" max="13113" width="10.15625" style="251" customWidth="1"/>
    <col min="13114" max="13312" width="9.62890625" style="251"/>
    <col min="13313" max="13313" width="31" style="251" customWidth="1"/>
    <col min="13314" max="13314" width="20.83984375" style="251" customWidth="1"/>
    <col min="13315" max="13330" width="0" style="251" hidden="1" customWidth="1"/>
    <col min="13331" max="13331" width="0.7890625" style="251" customWidth="1"/>
    <col min="13332" max="13332" width="47.7890625" style="251" customWidth="1"/>
    <col min="13333" max="13333" width="104.20703125" style="251" customWidth="1"/>
    <col min="13334" max="13334" width="34.89453125" style="251" customWidth="1"/>
    <col min="13335" max="13335" width="18.15625" style="251" customWidth="1"/>
    <col min="13336" max="13336" width="31.7890625" style="251" customWidth="1"/>
    <col min="13337" max="13337" width="12.05078125" style="251" customWidth="1"/>
    <col min="13338" max="13338" width="15.83984375" style="251" customWidth="1"/>
    <col min="13339" max="13339" width="13.9453125" style="251" customWidth="1"/>
    <col min="13340" max="13340" width="13.68359375" style="251" customWidth="1"/>
    <col min="13341" max="13342" width="12.05078125" style="251" customWidth="1"/>
    <col min="13343" max="13343" width="22.89453125" style="251" customWidth="1"/>
    <col min="13344" max="13344" width="25.15625" style="251" customWidth="1"/>
    <col min="13345" max="13345" width="21.7890625" style="251" customWidth="1"/>
    <col min="13346" max="13346" width="21.26171875" style="251" customWidth="1"/>
    <col min="13347" max="13347" width="19.1015625" style="251" customWidth="1"/>
    <col min="13348" max="13348" width="18.41796875" style="251" customWidth="1"/>
    <col min="13349" max="13349" width="17.83984375" style="251" customWidth="1"/>
    <col min="13350" max="13350" width="14.47265625" style="251" customWidth="1"/>
    <col min="13351" max="13351" width="16.1015625" style="251" customWidth="1"/>
    <col min="13352" max="13352" width="19.20703125" style="251" customWidth="1"/>
    <col min="13353" max="13353" width="24.89453125" style="251" customWidth="1"/>
    <col min="13354" max="13354" width="15.578125" style="251" customWidth="1"/>
    <col min="13355" max="13355" width="14.20703125" style="251" customWidth="1"/>
    <col min="13356" max="13356" width="14.62890625" style="251" customWidth="1"/>
    <col min="13357" max="13358" width="13.7890625" style="251" customWidth="1"/>
    <col min="13359" max="13359" width="13.26171875" style="251" customWidth="1"/>
    <col min="13360" max="13360" width="15.15625" style="251" customWidth="1"/>
    <col min="13361" max="13361" width="15.578125" style="251" customWidth="1"/>
    <col min="13362" max="13362" width="17.3125" style="251" customWidth="1"/>
    <col min="13363" max="13363" width="18.5234375" style="251" customWidth="1"/>
    <col min="13364" max="13364" width="16.3671875" style="251" customWidth="1"/>
    <col min="13365" max="13365" width="15.578125" style="251" customWidth="1"/>
    <col min="13366" max="13366" width="13.41796875" style="251" customWidth="1"/>
    <col min="13367" max="13369" width="10.15625" style="251" customWidth="1"/>
    <col min="13370" max="13568" width="9.62890625" style="251"/>
    <col min="13569" max="13569" width="31" style="251" customWidth="1"/>
    <col min="13570" max="13570" width="20.83984375" style="251" customWidth="1"/>
    <col min="13571" max="13586" width="0" style="251" hidden="1" customWidth="1"/>
    <col min="13587" max="13587" width="0.7890625" style="251" customWidth="1"/>
    <col min="13588" max="13588" width="47.7890625" style="251" customWidth="1"/>
    <col min="13589" max="13589" width="104.20703125" style="251" customWidth="1"/>
    <col min="13590" max="13590" width="34.89453125" style="251" customWidth="1"/>
    <col min="13591" max="13591" width="18.15625" style="251" customWidth="1"/>
    <col min="13592" max="13592" width="31.7890625" style="251" customWidth="1"/>
    <col min="13593" max="13593" width="12.05078125" style="251" customWidth="1"/>
    <col min="13594" max="13594" width="15.83984375" style="251" customWidth="1"/>
    <col min="13595" max="13595" width="13.9453125" style="251" customWidth="1"/>
    <col min="13596" max="13596" width="13.68359375" style="251" customWidth="1"/>
    <col min="13597" max="13598" width="12.05078125" style="251" customWidth="1"/>
    <col min="13599" max="13599" width="22.89453125" style="251" customWidth="1"/>
    <col min="13600" max="13600" width="25.15625" style="251" customWidth="1"/>
    <col min="13601" max="13601" width="21.7890625" style="251" customWidth="1"/>
    <col min="13602" max="13602" width="21.26171875" style="251" customWidth="1"/>
    <col min="13603" max="13603" width="19.1015625" style="251" customWidth="1"/>
    <col min="13604" max="13604" width="18.41796875" style="251" customWidth="1"/>
    <col min="13605" max="13605" width="17.83984375" style="251" customWidth="1"/>
    <col min="13606" max="13606" width="14.47265625" style="251" customWidth="1"/>
    <col min="13607" max="13607" width="16.1015625" style="251" customWidth="1"/>
    <col min="13608" max="13608" width="19.20703125" style="251" customWidth="1"/>
    <col min="13609" max="13609" width="24.89453125" style="251" customWidth="1"/>
    <col min="13610" max="13610" width="15.578125" style="251" customWidth="1"/>
    <col min="13611" max="13611" width="14.20703125" style="251" customWidth="1"/>
    <col min="13612" max="13612" width="14.62890625" style="251" customWidth="1"/>
    <col min="13613" max="13614" width="13.7890625" style="251" customWidth="1"/>
    <col min="13615" max="13615" width="13.26171875" style="251" customWidth="1"/>
    <col min="13616" max="13616" width="15.15625" style="251" customWidth="1"/>
    <col min="13617" max="13617" width="15.578125" style="251" customWidth="1"/>
    <col min="13618" max="13618" width="17.3125" style="251" customWidth="1"/>
    <col min="13619" max="13619" width="18.5234375" style="251" customWidth="1"/>
    <col min="13620" max="13620" width="16.3671875" style="251" customWidth="1"/>
    <col min="13621" max="13621" width="15.578125" style="251" customWidth="1"/>
    <col min="13622" max="13622" width="13.41796875" style="251" customWidth="1"/>
    <col min="13623" max="13625" width="10.15625" style="251" customWidth="1"/>
    <col min="13626" max="13824" width="9.62890625" style="251"/>
    <col min="13825" max="13825" width="31" style="251" customWidth="1"/>
    <col min="13826" max="13826" width="20.83984375" style="251" customWidth="1"/>
    <col min="13827" max="13842" width="0" style="251" hidden="1" customWidth="1"/>
    <col min="13843" max="13843" width="0.7890625" style="251" customWidth="1"/>
    <col min="13844" max="13844" width="47.7890625" style="251" customWidth="1"/>
    <col min="13845" max="13845" width="104.20703125" style="251" customWidth="1"/>
    <col min="13846" max="13846" width="34.89453125" style="251" customWidth="1"/>
    <col min="13847" max="13847" width="18.15625" style="251" customWidth="1"/>
    <col min="13848" max="13848" width="31.7890625" style="251" customWidth="1"/>
    <col min="13849" max="13849" width="12.05078125" style="251" customWidth="1"/>
    <col min="13850" max="13850" width="15.83984375" style="251" customWidth="1"/>
    <col min="13851" max="13851" width="13.9453125" style="251" customWidth="1"/>
    <col min="13852" max="13852" width="13.68359375" style="251" customWidth="1"/>
    <col min="13853" max="13854" width="12.05078125" style="251" customWidth="1"/>
    <col min="13855" max="13855" width="22.89453125" style="251" customWidth="1"/>
    <col min="13856" max="13856" width="25.15625" style="251" customWidth="1"/>
    <col min="13857" max="13857" width="21.7890625" style="251" customWidth="1"/>
    <col min="13858" max="13858" width="21.26171875" style="251" customWidth="1"/>
    <col min="13859" max="13859" width="19.1015625" style="251" customWidth="1"/>
    <col min="13860" max="13860" width="18.41796875" style="251" customWidth="1"/>
    <col min="13861" max="13861" width="17.83984375" style="251" customWidth="1"/>
    <col min="13862" max="13862" width="14.47265625" style="251" customWidth="1"/>
    <col min="13863" max="13863" width="16.1015625" style="251" customWidth="1"/>
    <col min="13864" max="13864" width="19.20703125" style="251" customWidth="1"/>
    <col min="13865" max="13865" width="24.89453125" style="251" customWidth="1"/>
    <col min="13866" max="13866" width="15.578125" style="251" customWidth="1"/>
    <col min="13867" max="13867" width="14.20703125" style="251" customWidth="1"/>
    <col min="13868" max="13868" width="14.62890625" style="251" customWidth="1"/>
    <col min="13869" max="13870" width="13.7890625" style="251" customWidth="1"/>
    <col min="13871" max="13871" width="13.26171875" style="251" customWidth="1"/>
    <col min="13872" max="13872" width="15.15625" style="251" customWidth="1"/>
    <col min="13873" max="13873" width="15.578125" style="251" customWidth="1"/>
    <col min="13874" max="13874" width="17.3125" style="251" customWidth="1"/>
    <col min="13875" max="13875" width="18.5234375" style="251" customWidth="1"/>
    <col min="13876" max="13876" width="16.3671875" style="251" customWidth="1"/>
    <col min="13877" max="13877" width="15.578125" style="251" customWidth="1"/>
    <col min="13878" max="13878" width="13.41796875" style="251" customWidth="1"/>
    <col min="13879" max="13881" width="10.15625" style="251" customWidth="1"/>
    <col min="13882" max="14080" width="9.62890625" style="251"/>
    <col min="14081" max="14081" width="31" style="251" customWidth="1"/>
    <col min="14082" max="14082" width="20.83984375" style="251" customWidth="1"/>
    <col min="14083" max="14098" width="0" style="251" hidden="1" customWidth="1"/>
    <col min="14099" max="14099" width="0.7890625" style="251" customWidth="1"/>
    <col min="14100" max="14100" width="47.7890625" style="251" customWidth="1"/>
    <col min="14101" max="14101" width="104.20703125" style="251" customWidth="1"/>
    <col min="14102" max="14102" width="34.89453125" style="251" customWidth="1"/>
    <col min="14103" max="14103" width="18.15625" style="251" customWidth="1"/>
    <col min="14104" max="14104" width="31.7890625" style="251" customWidth="1"/>
    <col min="14105" max="14105" width="12.05078125" style="251" customWidth="1"/>
    <col min="14106" max="14106" width="15.83984375" style="251" customWidth="1"/>
    <col min="14107" max="14107" width="13.9453125" style="251" customWidth="1"/>
    <col min="14108" max="14108" width="13.68359375" style="251" customWidth="1"/>
    <col min="14109" max="14110" width="12.05078125" style="251" customWidth="1"/>
    <col min="14111" max="14111" width="22.89453125" style="251" customWidth="1"/>
    <col min="14112" max="14112" width="25.15625" style="251" customWidth="1"/>
    <col min="14113" max="14113" width="21.7890625" style="251" customWidth="1"/>
    <col min="14114" max="14114" width="21.26171875" style="251" customWidth="1"/>
    <col min="14115" max="14115" width="19.1015625" style="251" customWidth="1"/>
    <col min="14116" max="14116" width="18.41796875" style="251" customWidth="1"/>
    <col min="14117" max="14117" width="17.83984375" style="251" customWidth="1"/>
    <col min="14118" max="14118" width="14.47265625" style="251" customWidth="1"/>
    <col min="14119" max="14119" width="16.1015625" style="251" customWidth="1"/>
    <col min="14120" max="14120" width="19.20703125" style="251" customWidth="1"/>
    <col min="14121" max="14121" width="24.89453125" style="251" customWidth="1"/>
    <col min="14122" max="14122" width="15.578125" style="251" customWidth="1"/>
    <col min="14123" max="14123" width="14.20703125" style="251" customWidth="1"/>
    <col min="14124" max="14124" width="14.62890625" style="251" customWidth="1"/>
    <col min="14125" max="14126" width="13.7890625" style="251" customWidth="1"/>
    <col min="14127" max="14127" width="13.26171875" style="251" customWidth="1"/>
    <col min="14128" max="14128" width="15.15625" style="251" customWidth="1"/>
    <col min="14129" max="14129" width="15.578125" style="251" customWidth="1"/>
    <col min="14130" max="14130" width="17.3125" style="251" customWidth="1"/>
    <col min="14131" max="14131" width="18.5234375" style="251" customWidth="1"/>
    <col min="14132" max="14132" width="16.3671875" style="251" customWidth="1"/>
    <col min="14133" max="14133" width="15.578125" style="251" customWidth="1"/>
    <col min="14134" max="14134" width="13.41796875" style="251" customWidth="1"/>
    <col min="14135" max="14137" width="10.15625" style="251" customWidth="1"/>
    <col min="14138" max="14336" width="9.62890625" style="251"/>
    <col min="14337" max="14337" width="31" style="251" customWidth="1"/>
    <col min="14338" max="14338" width="20.83984375" style="251" customWidth="1"/>
    <col min="14339" max="14354" width="0" style="251" hidden="1" customWidth="1"/>
    <col min="14355" max="14355" width="0.7890625" style="251" customWidth="1"/>
    <col min="14356" max="14356" width="47.7890625" style="251" customWidth="1"/>
    <col min="14357" max="14357" width="104.20703125" style="251" customWidth="1"/>
    <col min="14358" max="14358" width="34.89453125" style="251" customWidth="1"/>
    <col min="14359" max="14359" width="18.15625" style="251" customWidth="1"/>
    <col min="14360" max="14360" width="31.7890625" style="251" customWidth="1"/>
    <col min="14361" max="14361" width="12.05078125" style="251" customWidth="1"/>
    <col min="14362" max="14362" width="15.83984375" style="251" customWidth="1"/>
    <col min="14363" max="14363" width="13.9453125" style="251" customWidth="1"/>
    <col min="14364" max="14364" width="13.68359375" style="251" customWidth="1"/>
    <col min="14365" max="14366" width="12.05078125" style="251" customWidth="1"/>
    <col min="14367" max="14367" width="22.89453125" style="251" customWidth="1"/>
    <col min="14368" max="14368" width="25.15625" style="251" customWidth="1"/>
    <col min="14369" max="14369" width="21.7890625" style="251" customWidth="1"/>
    <col min="14370" max="14370" width="21.26171875" style="251" customWidth="1"/>
    <col min="14371" max="14371" width="19.1015625" style="251" customWidth="1"/>
    <col min="14372" max="14372" width="18.41796875" style="251" customWidth="1"/>
    <col min="14373" max="14373" width="17.83984375" style="251" customWidth="1"/>
    <col min="14374" max="14374" width="14.47265625" style="251" customWidth="1"/>
    <col min="14375" max="14375" width="16.1015625" style="251" customWidth="1"/>
    <col min="14376" max="14376" width="19.20703125" style="251" customWidth="1"/>
    <col min="14377" max="14377" width="24.89453125" style="251" customWidth="1"/>
    <col min="14378" max="14378" width="15.578125" style="251" customWidth="1"/>
    <col min="14379" max="14379" width="14.20703125" style="251" customWidth="1"/>
    <col min="14380" max="14380" width="14.62890625" style="251" customWidth="1"/>
    <col min="14381" max="14382" width="13.7890625" style="251" customWidth="1"/>
    <col min="14383" max="14383" width="13.26171875" style="251" customWidth="1"/>
    <col min="14384" max="14384" width="15.15625" style="251" customWidth="1"/>
    <col min="14385" max="14385" width="15.578125" style="251" customWidth="1"/>
    <col min="14386" max="14386" width="17.3125" style="251" customWidth="1"/>
    <col min="14387" max="14387" width="18.5234375" style="251" customWidth="1"/>
    <col min="14388" max="14388" width="16.3671875" style="251" customWidth="1"/>
    <col min="14389" max="14389" width="15.578125" style="251" customWidth="1"/>
    <col min="14390" max="14390" width="13.41796875" style="251" customWidth="1"/>
    <col min="14391" max="14393" width="10.15625" style="251" customWidth="1"/>
    <col min="14394" max="14592" width="9.62890625" style="251"/>
    <col min="14593" max="14593" width="31" style="251" customWidth="1"/>
    <col min="14594" max="14594" width="20.83984375" style="251" customWidth="1"/>
    <col min="14595" max="14610" width="0" style="251" hidden="1" customWidth="1"/>
    <col min="14611" max="14611" width="0.7890625" style="251" customWidth="1"/>
    <col min="14612" max="14612" width="47.7890625" style="251" customWidth="1"/>
    <col min="14613" max="14613" width="104.20703125" style="251" customWidth="1"/>
    <col min="14614" max="14614" width="34.89453125" style="251" customWidth="1"/>
    <col min="14615" max="14615" width="18.15625" style="251" customWidth="1"/>
    <col min="14616" max="14616" width="31.7890625" style="251" customWidth="1"/>
    <col min="14617" max="14617" width="12.05078125" style="251" customWidth="1"/>
    <col min="14618" max="14618" width="15.83984375" style="251" customWidth="1"/>
    <col min="14619" max="14619" width="13.9453125" style="251" customWidth="1"/>
    <col min="14620" max="14620" width="13.68359375" style="251" customWidth="1"/>
    <col min="14621" max="14622" width="12.05078125" style="251" customWidth="1"/>
    <col min="14623" max="14623" width="22.89453125" style="251" customWidth="1"/>
    <col min="14624" max="14624" width="25.15625" style="251" customWidth="1"/>
    <col min="14625" max="14625" width="21.7890625" style="251" customWidth="1"/>
    <col min="14626" max="14626" width="21.26171875" style="251" customWidth="1"/>
    <col min="14627" max="14627" width="19.1015625" style="251" customWidth="1"/>
    <col min="14628" max="14628" width="18.41796875" style="251" customWidth="1"/>
    <col min="14629" max="14629" width="17.83984375" style="251" customWidth="1"/>
    <col min="14630" max="14630" width="14.47265625" style="251" customWidth="1"/>
    <col min="14631" max="14631" width="16.1015625" style="251" customWidth="1"/>
    <col min="14632" max="14632" width="19.20703125" style="251" customWidth="1"/>
    <col min="14633" max="14633" width="24.89453125" style="251" customWidth="1"/>
    <col min="14634" max="14634" width="15.578125" style="251" customWidth="1"/>
    <col min="14635" max="14635" width="14.20703125" style="251" customWidth="1"/>
    <col min="14636" max="14636" width="14.62890625" style="251" customWidth="1"/>
    <col min="14637" max="14638" width="13.7890625" style="251" customWidth="1"/>
    <col min="14639" max="14639" width="13.26171875" style="251" customWidth="1"/>
    <col min="14640" max="14640" width="15.15625" style="251" customWidth="1"/>
    <col min="14641" max="14641" width="15.578125" style="251" customWidth="1"/>
    <col min="14642" max="14642" width="17.3125" style="251" customWidth="1"/>
    <col min="14643" max="14643" width="18.5234375" style="251" customWidth="1"/>
    <col min="14644" max="14644" width="16.3671875" style="251" customWidth="1"/>
    <col min="14645" max="14645" width="15.578125" style="251" customWidth="1"/>
    <col min="14646" max="14646" width="13.41796875" style="251" customWidth="1"/>
    <col min="14647" max="14649" width="10.15625" style="251" customWidth="1"/>
    <col min="14650" max="14848" width="9.62890625" style="251"/>
    <col min="14849" max="14849" width="31" style="251" customWidth="1"/>
    <col min="14850" max="14850" width="20.83984375" style="251" customWidth="1"/>
    <col min="14851" max="14866" width="0" style="251" hidden="1" customWidth="1"/>
    <col min="14867" max="14867" width="0.7890625" style="251" customWidth="1"/>
    <col min="14868" max="14868" width="47.7890625" style="251" customWidth="1"/>
    <col min="14869" max="14869" width="104.20703125" style="251" customWidth="1"/>
    <col min="14870" max="14870" width="34.89453125" style="251" customWidth="1"/>
    <col min="14871" max="14871" width="18.15625" style="251" customWidth="1"/>
    <col min="14872" max="14872" width="31.7890625" style="251" customWidth="1"/>
    <col min="14873" max="14873" width="12.05078125" style="251" customWidth="1"/>
    <col min="14874" max="14874" width="15.83984375" style="251" customWidth="1"/>
    <col min="14875" max="14875" width="13.9453125" style="251" customWidth="1"/>
    <col min="14876" max="14876" width="13.68359375" style="251" customWidth="1"/>
    <col min="14877" max="14878" width="12.05078125" style="251" customWidth="1"/>
    <col min="14879" max="14879" width="22.89453125" style="251" customWidth="1"/>
    <col min="14880" max="14880" width="25.15625" style="251" customWidth="1"/>
    <col min="14881" max="14881" width="21.7890625" style="251" customWidth="1"/>
    <col min="14882" max="14882" width="21.26171875" style="251" customWidth="1"/>
    <col min="14883" max="14883" width="19.1015625" style="251" customWidth="1"/>
    <col min="14884" max="14884" width="18.41796875" style="251" customWidth="1"/>
    <col min="14885" max="14885" width="17.83984375" style="251" customWidth="1"/>
    <col min="14886" max="14886" width="14.47265625" style="251" customWidth="1"/>
    <col min="14887" max="14887" width="16.1015625" style="251" customWidth="1"/>
    <col min="14888" max="14888" width="19.20703125" style="251" customWidth="1"/>
    <col min="14889" max="14889" width="24.89453125" style="251" customWidth="1"/>
    <col min="14890" max="14890" width="15.578125" style="251" customWidth="1"/>
    <col min="14891" max="14891" width="14.20703125" style="251" customWidth="1"/>
    <col min="14892" max="14892" width="14.62890625" style="251" customWidth="1"/>
    <col min="14893" max="14894" width="13.7890625" style="251" customWidth="1"/>
    <col min="14895" max="14895" width="13.26171875" style="251" customWidth="1"/>
    <col min="14896" max="14896" width="15.15625" style="251" customWidth="1"/>
    <col min="14897" max="14897" width="15.578125" style="251" customWidth="1"/>
    <col min="14898" max="14898" width="17.3125" style="251" customWidth="1"/>
    <col min="14899" max="14899" width="18.5234375" style="251" customWidth="1"/>
    <col min="14900" max="14900" width="16.3671875" style="251" customWidth="1"/>
    <col min="14901" max="14901" width="15.578125" style="251" customWidth="1"/>
    <col min="14902" max="14902" width="13.41796875" style="251" customWidth="1"/>
    <col min="14903" max="14905" width="10.15625" style="251" customWidth="1"/>
    <col min="14906" max="15104" width="9.62890625" style="251"/>
    <col min="15105" max="15105" width="31" style="251" customWidth="1"/>
    <col min="15106" max="15106" width="20.83984375" style="251" customWidth="1"/>
    <col min="15107" max="15122" width="0" style="251" hidden="1" customWidth="1"/>
    <col min="15123" max="15123" width="0.7890625" style="251" customWidth="1"/>
    <col min="15124" max="15124" width="47.7890625" style="251" customWidth="1"/>
    <col min="15125" max="15125" width="104.20703125" style="251" customWidth="1"/>
    <col min="15126" max="15126" width="34.89453125" style="251" customWidth="1"/>
    <col min="15127" max="15127" width="18.15625" style="251" customWidth="1"/>
    <col min="15128" max="15128" width="31.7890625" style="251" customWidth="1"/>
    <col min="15129" max="15129" width="12.05078125" style="251" customWidth="1"/>
    <col min="15130" max="15130" width="15.83984375" style="251" customWidth="1"/>
    <col min="15131" max="15131" width="13.9453125" style="251" customWidth="1"/>
    <col min="15132" max="15132" width="13.68359375" style="251" customWidth="1"/>
    <col min="15133" max="15134" width="12.05078125" style="251" customWidth="1"/>
    <col min="15135" max="15135" width="22.89453125" style="251" customWidth="1"/>
    <col min="15136" max="15136" width="25.15625" style="251" customWidth="1"/>
    <col min="15137" max="15137" width="21.7890625" style="251" customWidth="1"/>
    <col min="15138" max="15138" width="21.26171875" style="251" customWidth="1"/>
    <col min="15139" max="15139" width="19.1015625" style="251" customWidth="1"/>
    <col min="15140" max="15140" width="18.41796875" style="251" customWidth="1"/>
    <col min="15141" max="15141" width="17.83984375" style="251" customWidth="1"/>
    <col min="15142" max="15142" width="14.47265625" style="251" customWidth="1"/>
    <col min="15143" max="15143" width="16.1015625" style="251" customWidth="1"/>
    <col min="15144" max="15144" width="19.20703125" style="251" customWidth="1"/>
    <col min="15145" max="15145" width="24.89453125" style="251" customWidth="1"/>
    <col min="15146" max="15146" width="15.578125" style="251" customWidth="1"/>
    <col min="15147" max="15147" width="14.20703125" style="251" customWidth="1"/>
    <col min="15148" max="15148" width="14.62890625" style="251" customWidth="1"/>
    <col min="15149" max="15150" width="13.7890625" style="251" customWidth="1"/>
    <col min="15151" max="15151" width="13.26171875" style="251" customWidth="1"/>
    <col min="15152" max="15152" width="15.15625" style="251" customWidth="1"/>
    <col min="15153" max="15153" width="15.578125" style="251" customWidth="1"/>
    <col min="15154" max="15154" width="17.3125" style="251" customWidth="1"/>
    <col min="15155" max="15155" width="18.5234375" style="251" customWidth="1"/>
    <col min="15156" max="15156" width="16.3671875" style="251" customWidth="1"/>
    <col min="15157" max="15157" width="15.578125" style="251" customWidth="1"/>
    <col min="15158" max="15158" width="13.41796875" style="251" customWidth="1"/>
    <col min="15159" max="15161" width="10.15625" style="251" customWidth="1"/>
    <col min="15162" max="15360" width="9.62890625" style="251"/>
    <col min="15361" max="15361" width="31" style="251" customWidth="1"/>
    <col min="15362" max="15362" width="20.83984375" style="251" customWidth="1"/>
    <col min="15363" max="15378" width="0" style="251" hidden="1" customWidth="1"/>
    <col min="15379" max="15379" width="0.7890625" style="251" customWidth="1"/>
    <col min="15380" max="15380" width="47.7890625" style="251" customWidth="1"/>
    <col min="15381" max="15381" width="104.20703125" style="251" customWidth="1"/>
    <col min="15382" max="15382" width="34.89453125" style="251" customWidth="1"/>
    <col min="15383" max="15383" width="18.15625" style="251" customWidth="1"/>
    <col min="15384" max="15384" width="31.7890625" style="251" customWidth="1"/>
    <col min="15385" max="15385" width="12.05078125" style="251" customWidth="1"/>
    <col min="15386" max="15386" width="15.83984375" style="251" customWidth="1"/>
    <col min="15387" max="15387" width="13.9453125" style="251" customWidth="1"/>
    <col min="15388" max="15388" width="13.68359375" style="251" customWidth="1"/>
    <col min="15389" max="15390" width="12.05078125" style="251" customWidth="1"/>
    <col min="15391" max="15391" width="22.89453125" style="251" customWidth="1"/>
    <col min="15392" max="15392" width="25.15625" style="251" customWidth="1"/>
    <col min="15393" max="15393" width="21.7890625" style="251" customWidth="1"/>
    <col min="15394" max="15394" width="21.26171875" style="251" customWidth="1"/>
    <col min="15395" max="15395" width="19.1015625" style="251" customWidth="1"/>
    <col min="15396" max="15396" width="18.41796875" style="251" customWidth="1"/>
    <col min="15397" max="15397" width="17.83984375" style="251" customWidth="1"/>
    <col min="15398" max="15398" width="14.47265625" style="251" customWidth="1"/>
    <col min="15399" max="15399" width="16.1015625" style="251" customWidth="1"/>
    <col min="15400" max="15400" width="19.20703125" style="251" customWidth="1"/>
    <col min="15401" max="15401" width="24.89453125" style="251" customWidth="1"/>
    <col min="15402" max="15402" width="15.578125" style="251" customWidth="1"/>
    <col min="15403" max="15403" width="14.20703125" style="251" customWidth="1"/>
    <col min="15404" max="15404" width="14.62890625" style="251" customWidth="1"/>
    <col min="15405" max="15406" width="13.7890625" style="251" customWidth="1"/>
    <col min="15407" max="15407" width="13.26171875" style="251" customWidth="1"/>
    <col min="15408" max="15408" width="15.15625" style="251" customWidth="1"/>
    <col min="15409" max="15409" width="15.578125" style="251" customWidth="1"/>
    <col min="15410" max="15410" width="17.3125" style="251" customWidth="1"/>
    <col min="15411" max="15411" width="18.5234375" style="251" customWidth="1"/>
    <col min="15412" max="15412" width="16.3671875" style="251" customWidth="1"/>
    <col min="15413" max="15413" width="15.578125" style="251" customWidth="1"/>
    <col min="15414" max="15414" width="13.41796875" style="251" customWidth="1"/>
    <col min="15415" max="15417" width="10.15625" style="251" customWidth="1"/>
    <col min="15418" max="15616" width="9.62890625" style="251"/>
    <col min="15617" max="15617" width="31" style="251" customWidth="1"/>
    <col min="15618" max="15618" width="20.83984375" style="251" customWidth="1"/>
    <col min="15619" max="15634" width="0" style="251" hidden="1" customWidth="1"/>
    <col min="15635" max="15635" width="0.7890625" style="251" customWidth="1"/>
    <col min="15636" max="15636" width="47.7890625" style="251" customWidth="1"/>
    <col min="15637" max="15637" width="104.20703125" style="251" customWidth="1"/>
    <col min="15638" max="15638" width="34.89453125" style="251" customWidth="1"/>
    <col min="15639" max="15639" width="18.15625" style="251" customWidth="1"/>
    <col min="15640" max="15640" width="31.7890625" style="251" customWidth="1"/>
    <col min="15641" max="15641" width="12.05078125" style="251" customWidth="1"/>
    <col min="15642" max="15642" width="15.83984375" style="251" customWidth="1"/>
    <col min="15643" max="15643" width="13.9453125" style="251" customWidth="1"/>
    <col min="15644" max="15644" width="13.68359375" style="251" customWidth="1"/>
    <col min="15645" max="15646" width="12.05078125" style="251" customWidth="1"/>
    <col min="15647" max="15647" width="22.89453125" style="251" customWidth="1"/>
    <col min="15648" max="15648" width="25.15625" style="251" customWidth="1"/>
    <col min="15649" max="15649" width="21.7890625" style="251" customWidth="1"/>
    <col min="15650" max="15650" width="21.26171875" style="251" customWidth="1"/>
    <col min="15651" max="15651" width="19.1015625" style="251" customWidth="1"/>
    <col min="15652" max="15652" width="18.41796875" style="251" customWidth="1"/>
    <col min="15653" max="15653" width="17.83984375" style="251" customWidth="1"/>
    <col min="15654" max="15654" width="14.47265625" style="251" customWidth="1"/>
    <col min="15655" max="15655" width="16.1015625" style="251" customWidth="1"/>
    <col min="15656" max="15656" width="19.20703125" style="251" customWidth="1"/>
    <col min="15657" max="15657" width="24.89453125" style="251" customWidth="1"/>
    <col min="15658" max="15658" width="15.578125" style="251" customWidth="1"/>
    <col min="15659" max="15659" width="14.20703125" style="251" customWidth="1"/>
    <col min="15660" max="15660" width="14.62890625" style="251" customWidth="1"/>
    <col min="15661" max="15662" width="13.7890625" style="251" customWidth="1"/>
    <col min="15663" max="15663" width="13.26171875" style="251" customWidth="1"/>
    <col min="15664" max="15664" width="15.15625" style="251" customWidth="1"/>
    <col min="15665" max="15665" width="15.578125" style="251" customWidth="1"/>
    <col min="15666" max="15666" width="17.3125" style="251" customWidth="1"/>
    <col min="15667" max="15667" width="18.5234375" style="251" customWidth="1"/>
    <col min="15668" max="15668" width="16.3671875" style="251" customWidth="1"/>
    <col min="15669" max="15669" width="15.578125" style="251" customWidth="1"/>
    <col min="15670" max="15670" width="13.41796875" style="251" customWidth="1"/>
    <col min="15671" max="15673" width="10.15625" style="251" customWidth="1"/>
    <col min="15674" max="15872" width="9.62890625" style="251"/>
    <col min="15873" max="15873" width="31" style="251" customWidth="1"/>
    <col min="15874" max="15874" width="20.83984375" style="251" customWidth="1"/>
    <col min="15875" max="15890" width="0" style="251" hidden="1" customWidth="1"/>
    <col min="15891" max="15891" width="0.7890625" style="251" customWidth="1"/>
    <col min="15892" max="15892" width="47.7890625" style="251" customWidth="1"/>
    <col min="15893" max="15893" width="104.20703125" style="251" customWidth="1"/>
    <col min="15894" max="15894" width="34.89453125" style="251" customWidth="1"/>
    <col min="15895" max="15895" width="18.15625" style="251" customWidth="1"/>
    <col min="15896" max="15896" width="31.7890625" style="251" customWidth="1"/>
    <col min="15897" max="15897" width="12.05078125" style="251" customWidth="1"/>
    <col min="15898" max="15898" width="15.83984375" style="251" customWidth="1"/>
    <col min="15899" max="15899" width="13.9453125" style="251" customWidth="1"/>
    <col min="15900" max="15900" width="13.68359375" style="251" customWidth="1"/>
    <col min="15901" max="15902" width="12.05078125" style="251" customWidth="1"/>
    <col min="15903" max="15903" width="22.89453125" style="251" customWidth="1"/>
    <col min="15904" max="15904" width="25.15625" style="251" customWidth="1"/>
    <col min="15905" max="15905" width="21.7890625" style="251" customWidth="1"/>
    <col min="15906" max="15906" width="21.26171875" style="251" customWidth="1"/>
    <col min="15907" max="15907" width="19.1015625" style="251" customWidth="1"/>
    <col min="15908" max="15908" width="18.41796875" style="251" customWidth="1"/>
    <col min="15909" max="15909" width="17.83984375" style="251" customWidth="1"/>
    <col min="15910" max="15910" width="14.47265625" style="251" customWidth="1"/>
    <col min="15911" max="15911" width="16.1015625" style="251" customWidth="1"/>
    <col min="15912" max="15912" width="19.20703125" style="251" customWidth="1"/>
    <col min="15913" max="15913" width="24.89453125" style="251" customWidth="1"/>
    <col min="15914" max="15914" width="15.578125" style="251" customWidth="1"/>
    <col min="15915" max="15915" width="14.20703125" style="251" customWidth="1"/>
    <col min="15916" max="15916" width="14.62890625" style="251" customWidth="1"/>
    <col min="15917" max="15918" width="13.7890625" style="251" customWidth="1"/>
    <col min="15919" max="15919" width="13.26171875" style="251" customWidth="1"/>
    <col min="15920" max="15920" width="15.15625" style="251" customWidth="1"/>
    <col min="15921" max="15921" width="15.578125" style="251" customWidth="1"/>
    <col min="15922" max="15922" width="17.3125" style="251" customWidth="1"/>
    <col min="15923" max="15923" width="18.5234375" style="251" customWidth="1"/>
    <col min="15924" max="15924" width="16.3671875" style="251" customWidth="1"/>
    <col min="15925" max="15925" width="15.578125" style="251" customWidth="1"/>
    <col min="15926" max="15926" width="13.41796875" style="251" customWidth="1"/>
    <col min="15927" max="15929" width="10.15625" style="251" customWidth="1"/>
    <col min="15930" max="16128" width="9.62890625" style="251"/>
    <col min="16129" max="16129" width="31" style="251" customWidth="1"/>
    <col min="16130" max="16130" width="20.83984375" style="251" customWidth="1"/>
    <col min="16131" max="16146" width="0" style="251" hidden="1" customWidth="1"/>
    <col min="16147" max="16147" width="0.7890625" style="251" customWidth="1"/>
    <col min="16148" max="16148" width="47.7890625" style="251" customWidth="1"/>
    <col min="16149" max="16149" width="104.20703125" style="251" customWidth="1"/>
    <col min="16150" max="16150" width="34.89453125" style="251" customWidth="1"/>
    <col min="16151" max="16151" width="18.15625" style="251" customWidth="1"/>
    <col min="16152" max="16152" width="31.7890625" style="251" customWidth="1"/>
    <col min="16153" max="16153" width="12.05078125" style="251" customWidth="1"/>
    <col min="16154" max="16154" width="15.83984375" style="251" customWidth="1"/>
    <col min="16155" max="16155" width="13.9453125" style="251" customWidth="1"/>
    <col min="16156" max="16156" width="13.68359375" style="251" customWidth="1"/>
    <col min="16157" max="16158" width="12.05078125" style="251" customWidth="1"/>
    <col min="16159" max="16159" width="22.89453125" style="251" customWidth="1"/>
    <col min="16160" max="16160" width="25.15625" style="251" customWidth="1"/>
    <col min="16161" max="16161" width="21.7890625" style="251" customWidth="1"/>
    <col min="16162" max="16162" width="21.26171875" style="251" customWidth="1"/>
    <col min="16163" max="16163" width="19.1015625" style="251" customWidth="1"/>
    <col min="16164" max="16164" width="18.41796875" style="251" customWidth="1"/>
    <col min="16165" max="16165" width="17.83984375" style="251" customWidth="1"/>
    <col min="16166" max="16166" width="14.47265625" style="251" customWidth="1"/>
    <col min="16167" max="16167" width="16.1015625" style="251" customWidth="1"/>
    <col min="16168" max="16168" width="19.20703125" style="251" customWidth="1"/>
    <col min="16169" max="16169" width="24.89453125" style="251" customWidth="1"/>
    <col min="16170" max="16170" width="15.578125" style="251" customWidth="1"/>
    <col min="16171" max="16171" width="14.20703125" style="251" customWidth="1"/>
    <col min="16172" max="16172" width="14.62890625" style="251" customWidth="1"/>
    <col min="16173" max="16174" width="13.7890625" style="251" customWidth="1"/>
    <col min="16175" max="16175" width="13.26171875" style="251" customWidth="1"/>
    <col min="16176" max="16176" width="15.15625" style="251" customWidth="1"/>
    <col min="16177" max="16177" width="15.578125" style="251" customWidth="1"/>
    <col min="16178" max="16178" width="17.3125" style="251" customWidth="1"/>
    <col min="16179" max="16179" width="18.5234375" style="251" customWidth="1"/>
    <col min="16180" max="16180" width="16.3671875" style="251" customWidth="1"/>
    <col min="16181" max="16181" width="15.578125" style="251" customWidth="1"/>
    <col min="16182" max="16182" width="13.41796875" style="251" customWidth="1"/>
    <col min="16183" max="16185" width="10.15625" style="251" customWidth="1"/>
    <col min="16186" max="16384" width="9.62890625" style="251"/>
  </cols>
  <sheetData>
    <row r="1" spans="1:88" ht="36.75" customHeight="1" x14ac:dyDescent="0.4"/>
    <row r="2" spans="1:88" s="488" customFormat="1" ht="39" customHeight="1" x14ac:dyDescent="1.1499999999999999">
      <c r="B2" s="1538" t="s">
        <v>215</v>
      </c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1538"/>
      <c r="T2" s="1538"/>
      <c r="U2" s="1538"/>
      <c r="V2" s="1538"/>
      <c r="W2" s="1538"/>
      <c r="X2" s="1538"/>
      <c r="Y2" s="1538"/>
      <c r="Z2" s="1538"/>
      <c r="AA2" s="1538"/>
      <c r="AB2" s="1538"/>
      <c r="AC2" s="1538"/>
      <c r="AD2" s="1538"/>
      <c r="AE2" s="1538"/>
      <c r="AF2" s="1538"/>
      <c r="AG2" s="1538"/>
      <c r="AH2" s="1538"/>
      <c r="AI2" s="1538"/>
      <c r="AJ2" s="1538"/>
      <c r="AK2" s="1538"/>
      <c r="AL2" s="1538"/>
      <c r="AM2" s="1538"/>
      <c r="AN2" s="1538"/>
      <c r="AO2" s="1538"/>
      <c r="AP2" s="1538"/>
      <c r="AQ2" s="1538"/>
      <c r="AR2" s="1538"/>
      <c r="AS2" s="1538"/>
      <c r="AT2" s="1538"/>
      <c r="AU2" s="1538"/>
      <c r="AV2" s="1538"/>
      <c r="AW2" s="1538"/>
      <c r="AX2" s="1538"/>
      <c r="AY2" s="1538"/>
      <c r="AZ2" s="1538"/>
      <c r="BA2" s="1538"/>
      <c r="BB2" s="239"/>
      <c r="BC2" s="239"/>
      <c r="BD2" s="239"/>
      <c r="BE2" s="239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</row>
    <row r="3" spans="1:88" ht="15.75" customHeight="1" x14ac:dyDescent="0.4"/>
    <row r="4" spans="1:88" ht="56.25" customHeight="1" x14ac:dyDescent="1.6">
      <c r="B4" s="1259" t="s">
        <v>1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0"/>
      <c r="AI4" s="1260"/>
      <c r="AJ4" s="1260"/>
      <c r="AK4" s="1260"/>
      <c r="AL4" s="1260"/>
      <c r="AM4" s="1260"/>
      <c r="AN4" s="1260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</row>
    <row r="5" spans="1:88" ht="42.75" customHeight="1" x14ac:dyDescent="1.6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8"/>
      <c r="V5" s="258"/>
      <c r="W5" s="1261" t="s">
        <v>156</v>
      </c>
      <c r="X5" s="1261"/>
      <c r="Y5" s="1261"/>
      <c r="Z5" s="1261"/>
      <c r="AA5" s="1261"/>
      <c r="AB5" s="1261"/>
      <c r="AC5" s="1261"/>
      <c r="AD5" s="1261"/>
      <c r="AE5" s="1261"/>
      <c r="AF5" s="1261"/>
      <c r="AG5" s="1261"/>
      <c r="AH5" s="1261"/>
      <c r="AI5" s="1261"/>
      <c r="AJ5" s="1261"/>
      <c r="AK5" s="1539"/>
      <c r="AL5" s="1539"/>
      <c r="AM5" s="1539"/>
      <c r="AN5" s="1262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</row>
    <row r="6" spans="1:88" ht="69" customHeight="1" x14ac:dyDescent="1.05">
      <c r="T6" s="1244" t="s">
        <v>6</v>
      </c>
      <c r="U6" s="1244"/>
      <c r="V6" s="259"/>
      <c r="W6" s="1540" t="s">
        <v>216</v>
      </c>
      <c r="X6" s="1262"/>
      <c r="Y6" s="1262"/>
      <c r="Z6" s="1262"/>
      <c r="AA6" s="1262"/>
      <c r="AB6" s="1262"/>
      <c r="AC6" s="1262"/>
      <c r="AD6" s="1262"/>
      <c r="AE6" s="1262"/>
      <c r="AF6" s="1262"/>
      <c r="AG6" s="1262"/>
      <c r="AH6" s="1262"/>
      <c r="AI6" s="1262"/>
      <c r="AJ6" s="1262"/>
      <c r="AK6" s="513"/>
      <c r="AL6" s="513"/>
      <c r="AM6" s="513"/>
      <c r="AN6" s="260"/>
      <c r="AO6" s="513"/>
      <c r="AP6" s="513"/>
      <c r="AQ6" s="514"/>
      <c r="AR6" s="515"/>
      <c r="AS6" s="513"/>
      <c r="AT6" s="513"/>
      <c r="AU6" s="513"/>
      <c r="AV6" s="516" t="s">
        <v>4</v>
      </c>
      <c r="AW6" s="517"/>
      <c r="AX6" s="517"/>
      <c r="AY6" s="517"/>
      <c r="AZ6" s="517"/>
      <c r="BA6" s="965" t="s">
        <v>5</v>
      </c>
      <c r="BB6" s="1526"/>
      <c r="BC6" s="1526"/>
      <c r="BD6" s="1526"/>
      <c r="BE6" s="1526"/>
    </row>
    <row r="7" spans="1:88" ht="103.5" customHeight="1" x14ac:dyDescent="1.05">
      <c r="T7" s="954" t="s">
        <v>217</v>
      </c>
      <c r="U7" s="955"/>
      <c r="V7" s="955"/>
      <c r="W7" s="1530" t="s">
        <v>7</v>
      </c>
      <c r="X7" s="1528"/>
      <c r="Y7" s="1528"/>
      <c r="Z7" s="1528"/>
      <c r="AA7" s="1528"/>
      <c r="AB7" s="1528"/>
      <c r="AC7" s="261" t="s">
        <v>8</v>
      </c>
      <c r="AD7" s="1531" t="s">
        <v>158</v>
      </c>
      <c r="AE7" s="1531"/>
      <c r="AF7" s="1531"/>
      <c r="AG7" s="1531"/>
      <c r="AH7" s="1531"/>
      <c r="AI7" s="1531"/>
      <c r="AJ7" s="1531"/>
      <c r="AK7" s="1531"/>
      <c r="AL7" s="1531"/>
      <c r="AM7" s="1531"/>
      <c r="AN7" s="1531"/>
      <c r="AO7" s="1531"/>
      <c r="AP7" s="1531"/>
      <c r="AQ7" s="518"/>
      <c r="AR7" s="515"/>
      <c r="AS7" s="519"/>
      <c r="AT7" s="520"/>
      <c r="AU7" s="520"/>
      <c r="AV7" s="521" t="s">
        <v>10</v>
      </c>
      <c r="AW7" s="517"/>
      <c r="AX7" s="517"/>
      <c r="AY7" s="517"/>
      <c r="AZ7" s="517"/>
      <c r="BA7" s="952" t="s">
        <v>11</v>
      </c>
      <c r="BB7" s="952"/>
      <c r="BC7" s="952"/>
      <c r="BD7" s="952"/>
      <c r="BE7" s="1532"/>
    </row>
    <row r="8" spans="1:88" ht="66" customHeight="1" x14ac:dyDescent="0.4">
      <c r="W8" s="1533" t="s">
        <v>218</v>
      </c>
      <c r="X8" s="1534"/>
      <c r="Y8" s="1534"/>
      <c r="Z8" s="1534"/>
      <c r="AA8" s="1534"/>
      <c r="AB8" s="1534"/>
      <c r="AC8" s="261"/>
      <c r="AD8" s="1535" t="s">
        <v>160</v>
      </c>
      <c r="AE8" s="1536"/>
      <c r="AF8" s="1536"/>
      <c r="AG8" s="1536"/>
      <c r="AH8" s="1536"/>
      <c r="AI8" s="1536"/>
      <c r="AJ8" s="1536"/>
      <c r="AK8" s="1536"/>
      <c r="AL8" s="1536"/>
      <c r="AM8" s="1536"/>
      <c r="AN8" s="1536"/>
      <c r="AO8" s="1536"/>
      <c r="AP8" s="1536"/>
      <c r="AQ8" s="23"/>
      <c r="AR8" s="23"/>
      <c r="AS8" s="23"/>
      <c r="AT8" s="23"/>
      <c r="AU8" s="23"/>
      <c r="AV8" s="23"/>
      <c r="AW8" s="517"/>
      <c r="AX8" s="517"/>
      <c r="AY8" s="517"/>
      <c r="AZ8" s="517"/>
      <c r="BA8" s="952" t="s">
        <v>219</v>
      </c>
      <c r="BB8" s="1526"/>
      <c r="BC8" s="1526"/>
      <c r="BD8" s="1526"/>
      <c r="BE8" s="1526"/>
      <c r="BF8" s="251">
        <v>1.1000000000000001</v>
      </c>
    </row>
    <row r="9" spans="1:88" ht="78" customHeight="1" x14ac:dyDescent="1.05">
      <c r="A9" s="1237" t="s">
        <v>220</v>
      </c>
      <c r="B9" s="1237"/>
      <c r="C9" s="1237"/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7"/>
      <c r="P9" s="1237"/>
      <c r="Q9" s="1237"/>
      <c r="R9" s="1237"/>
      <c r="S9" s="1237"/>
      <c r="T9" s="1237"/>
      <c r="U9" s="1237"/>
      <c r="V9" s="1237"/>
      <c r="W9" s="1534"/>
      <c r="X9" s="1534"/>
      <c r="Y9" s="1534"/>
      <c r="Z9" s="1534"/>
      <c r="AA9" s="1534"/>
      <c r="AB9" s="1534"/>
      <c r="AC9" s="261" t="s">
        <v>8</v>
      </c>
      <c r="AD9" s="1537"/>
      <c r="AE9" s="1537"/>
      <c r="AF9" s="1537"/>
      <c r="AG9" s="1537"/>
      <c r="AH9" s="1537"/>
      <c r="AI9" s="1537"/>
      <c r="AJ9" s="1537"/>
      <c r="AK9" s="1537"/>
      <c r="AL9" s="1537"/>
      <c r="AM9" s="1537"/>
      <c r="AN9" s="1537"/>
      <c r="AO9" s="1537"/>
      <c r="AP9" s="1537"/>
      <c r="AW9" s="517"/>
      <c r="AX9" s="517"/>
      <c r="AY9" s="517"/>
      <c r="AZ9" s="517"/>
      <c r="BA9" s="517"/>
      <c r="BB9" s="24"/>
      <c r="BC9" s="24"/>
      <c r="BD9" s="24"/>
      <c r="BE9" s="24"/>
    </row>
    <row r="10" spans="1:88" ht="93" customHeight="1" x14ac:dyDescent="1.45">
      <c r="T10" s="1241" t="s">
        <v>22</v>
      </c>
      <c r="U10" s="1241"/>
      <c r="V10" s="1241"/>
      <c r="W10" s="1522" t="s">
        <v>18</v>
      </c>
      <c r="X10" s="1523"/>
      <c r="Y10" s="1523"/>
      <c r="Z10" s="1523"/>
      <c r="AA10" s="1523"/>
      <c r="AB10" s="1523"/>
      <c r="AC10" s="261" t="s">
        <v>8</v>
      </c>
      <c r="AD10" s="1524" t="s">
        <v>19</v>
      </c>
      <c r="AE10" s="1524"/>
      <c r="AF10" s="1524"/>
      <c r="AG10" s="522"/>
      <c r="AH10" s="522"/>
      <c r="AI10" s="522"/>
      <c r="AJ10" s="522"/>
      <c r="AK10" s="522"/>
      <c r="AL10" s="522"/>
      <c r="AM10" s="522"/>
      <c r="AN10" s="523"/>
      <c r="AO10" s="522"/>
      <c r="AP10" s="522"/>
      <c r="AQ10" s="518"/>
      <c r="AR10" s="524"/>
      <c r="AS10" s="519"/>
      <c r="AT10" s="520"/>
      <c r="AU10" s="520"/>
      <c r="AV10" s="521" t="s">
        <v>20</v>
      </c>
      <c r="AW10" s="517"/>
      <c r="AX10" s="517"/>
      <c r="AY10" s="517"/>
      <c r="AZ10" s="517"/>
      <c r="BA10" s="1525" t="s">
        <v>21</v>
      </c>
      <c r="BB10" s="1526"/>
      <c r="BC10" s="1526"/>
      <c r="BD10" s="1526"/>
      <c r="BE10" s="1526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</row>
    <row r="11" spans="1:88" ht="90" customHeight="1" x14ac:dyDescent="0.6">
      <c r="U11" s="271"/>
      <c r="V11" s="271"/>
      <c r="W11" s="1527" t="s">
        <v>23</v>
      </c>
      <c r="X11" s="1528"/>
      <c r="Y11" s="1528"/>
      <c r="Z11" s="1528"/>
      <c r="AA11" s="526"/>
      <c r="AB11" s="526"/>
      <c r="AC11" s="261" t="s">
        <v>8</v>
      </c>
      <c r="AD11" s="1529" t="s">
        <v>24</v>
      </c>
      <c r="AE11" s="1529"/>
      <c r="AF11" s="1529"/>
      <c r="AG11" s="1529"/>
      <c r="AH11" s="1529"/>
      <c r="AI11" s="1529"/>
      <c r="AJ11" s="1529"/>
      <c r="AK11" s="1529"/>
      <c r="AL11" s="1529"/>
      <c r="AM11" s="1529"/>
      <c r="AN11" s="1529"/>
      <c r="AO11" s="1529"/>
      <c r="AP11" s="1529"/>
      <c r="AQ11" s="518"/>
      <c r="AR11" s="527"/>
      <c r="AT11" s="528"/>
      <c r="AU11" s="528"/>
      <c r="AV11" s="518"/>
      <c r="AW11" s="518"/>
      <c r="AX11" s="518"/>
      <c r="AY11" s="518"/>
      <c r="AZ11" s="518"/>
      <c r="BA11" s="518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</row>
    <row r="12" spans="1:88" ht="60" customHeight="1" thickBot="1" x14ac:dyDescent="0.55000000000000004">
      <c r="U12" s="271"/>
      <c r="V12" s="271"/>
      <c r="W12" s="272"/>
      <c r="AA12" s="273"/>
      <c r="AB12" s="256"/>
      <c r="AC12" s="256"/>
      <c r="AJ12" s="251"/>
      <c r="AK12" s="251"/>
      <c r="AL12" s="251"/>
      <c r="AM12" s="251"/>
      <c r="AN12" s="1"/>
      <c r="AO12" s="251"/>
    </row>
    <row r="13" spans="1:88" s="274" customFormat="1" ht="87" customHeight="1" thickBot="1" x14ac:dyDescent="0.45">
      <c r="B13" s="1511" t="s">
        <v>25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1217" t="s">
        <v>26</v>
      </c>
      <c r="U13" s="1217"/>
      <c r="V13" s="918"/>
      <c r="W13" s="1513" t="s">
        <v>27</v>
      </c>
      <c r="X13" s="924"/>
      <c r="Y13" s="924"/>
      <c r="Z13" s="924"/>
      <c r="AA13" s="924"/>
      <c r="AB13" s="924"/>
      <c r="AC13" s="924"/>
      <c r="AD13" s="924"/>
      <c r="AE13" s="1514" t="s">
        <v>28</v>
      </c>
      <c r="AF13" s="1515"/>
      <c r="AG13" s="1520" t="s">
        <v>29</v>
      </c>
      <c r="AH13" s="1520"/>
      <c r="AI13" s="1520"/>
      <c r="AJ13" s="1520"/>
      <c r="AK13" s="1520"/>
      <c r="AL13" s="1520"/>
      <c r="AM13" s="1520"/>
      <c r="AN13" s="1520"/>
      <c r="AO13" s="1234" t="s">
        <v>30</v>
      </c>
      <c r="AP13" s="1491" t="s">
        <v>31</v>
      </c>
      <c r="AQ13" s="1183"/>
      <c r="AR13" s="1183"/>
      <c r="AS13" s="1183"/>
      <c r="AT13" s="1183"/>
      <c r="AU13" s="1183"/>
      <c r="AV13" s="1183"/>
      <c r="AW13" s="1183"/>
      <c r="AX13" s="1492" t="s">
        <v>32</v>
      </c>
      <c r="AY13" s="1493"/>
      <c r="AZ13" s="1493"/>
      <c r="BA13" s="1493"/>
      <c r="BB13" s="1493"/>
      <c r="BC13" s="1493"/>
      <c r="BD13" s="1493"/>
      <c r="BE13" s="1494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</row>
    <row r="14" spans="1:88" s="274" customFormat="1" ht="72" customHeight="1" thickBot="1" x14ac:dyDescent="0.45">
      <c r="B14" s="1512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1218"/>
      <c r="U14" s="1218"/>
      <c r="V14" s="920"/>
      <c r="W14" s="925"/>
      <c r="X14" s="926"/>
      <c r="Y14" s="926"/>
      <c r="Z14" s="926"/>
      <c r="AA14" s="926"/>
      <c r="AB14" s="926"/>
      <c r="AC14" s="926"/>
      <c r="AD14" s="926"/>
      <c r="AE14" s="1516"/>
      <c r="AF14" s="1517"/>
      <c r="AG14" s="1024"/>
      <c r="AH14" s="1024"/>
      <c r="AI14" s="1024"/>
      <c r="AJ14" s="1024"/>
      <c r="AK14" s="1024"/>
      <c r="AL14" s="1024"/>
      <c r="AM14" s="1024"/>
      <c r="AN14" s="1024"/>
      <c r="AO14" s="1235"/>
      <c r="AP14" s="1186"/>
      <c r="AQ14" s="1186"/>
      <c r="AR14" s="1186"/>
      <c r="AS14" s="1186"/>
      <c r="AT14" s="1186"/>
      <c r="AU14" s="1186"/>
      <c r="AV14" s="1186"/>
      <c r="AW14" s="1186"/>
      <c r="AX14" s="1495" t="s">
        <v>221</v>
      </c>
      <c r="AY14" s="1496"/>
      <c r="AZ14" s="1496"/>
      <c r="BA14" s="1496"/>
      <c r="BB14" s="1496"/>
      <c r="BC14" s="1496"/>
      <c r="BD14" s="1496"/>
      <c r="BE14" s="1497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</row>
    <row r="15" spans="1:88" s="274" customFormat="1" ht="81" customHeight="1" thickBot="1" x14ac:dyDescent="1.65">
      <c r="B15" s="1512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1218"/>
      <c r="U15" s="1218"/>
      <c r="V15" s="920"/>
      <c r="W15" s="925"/>
      <c r="X15" s="926"/>
      <c r="Y15" s="926"/>
      <c r="Z15" s="926"/>
      <c r="AA15" s="926"/>
      <c r="AB15" s="926"/>
      <c r="AC15" s="926"/>
      <c r="AD15" s="926"/>
      <c r="AE15" s="1518"/>
      <c r="AF15" s="1519"/>
      <c r="AG15" s="1521"/>
      <c r="AH15" s="1521"/>
      <c r="AI15" s="1521"/>
      <c r="AJ15" s="1521"/>
      <c r="AK15" s="1521"/>
      <c r="AL15" s="1521"/>
      <c r="AM15" s="1521"/>
      <c r="AN15" s="1521"/>
      <c r="AO15" s="1235"/>
      <c r="AP15" s="1189"/>
      <c r="AQ15" s="1189"/>
      <c r="AR15" s="1189"/>
      <c r="AS15" s="1189"/>
      <c r="AT15" s="1189"/>
      <c r="AU15" s="1189"/>
      <c r="AV15" s="1189"/>
      <c r="AW15" s="1189"/>
      <c r="AX15" s="1498" t="s">
        <v>222</v>
      </c>
      <c r="AY15" s="1499"/>
      <c r="AZ15" s="1499"/>
      <c r="BA15" s="1499"/>
      <c r="BB15" s="1499"/>
      <c r="BC15" s="1499"/>
      <c r="BD15" s="1499"/>
      <c r="BE15" s="1500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</row>
    <row r="16" spans="1:88" s="274" customFormat="1" ht="87" customHeight="1" x14ac:dyDescent="0.4">
      <c r="B16" s="1512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1218"/>
      <c r="U16" s="1218"/>
      <c r="V16" s="920"/>
      <c r="W16" s="925"/>
      <c r="X16" s="926"/>
      <c r="Y16" s="926"/>
      <c r="Z16" s="926"/>
      <c r="AA16" s="926"/>
      <c r="AB16" s="926"/>
      <c r="AC16" s="926"/>
      <c r="AD16" s="926"/>
      <c r="AE16" s="1501" t="s">
        <v>35</v>
      </c>
      <c r="AF16" s="1503" t="s">
        <v>36</v>
      </c>
      <c r="AG16" s="1505" t="s">
        <v>37</v>
      </c>
      <c r="AH16" s="1507" t="s">
        <v>38</v>
      </c>
      <c r="AI16" s="1508"/>
      <c r="AJ16" s="1508"/>
      <c r="AK16" s="1508"/>
      <c r="AL16" s="1508"/>
      <c r="AM16" s="1508"/>
      <c r="AN16" s="1508"/>
      <c r="AO16" s="1235"/>
      <c r="AP16" s="1509" t="s">
        <v>39</v>
      </c>
      <c r="AQ16" s="1173" t="s">
        <v>40</v>
      </c>
      <c r="AR16" s="1173" t="s">
        <v>41</v>
      </c>
      <c r="AS16" s="1176" t="s">
        <v>42</v>
      </c>
      <c r="AT16" s="1176" t="s">
        <v>43</v>
      </c>
      <c r="AU16" s="1173" t="s">
        <v>44</v>
      </c>
      <c r="AV16" s="1173" t="s">
        <v>45</v>
      </c>
      <c r="AW16" s="1489" t="s">
        <v>46</v>
      </c>
      <c r="AX16" s="1477" t="s">
        <v>163</v>
      </c>
      <c r="AY16" s="1478"/>
      <c r="AZ16" s="1478"/>
      <c r="BA16" s="1479"/>
      <c r="BB16" s="1480" t="s">
        <v>223</v>
      </c>
      <c r="BC16" s="1478"/>
      <c r="BD16" s="1478"/>
      <c r="BE16" s="1478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</row>
    <row r="17" spans="2:88" s="277" customFormat="1" ht="78" customHeight="1" thickBot="1" x14ac:dyDescent="0.45">
      <c r="B17" s="1512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1218"/>
      <c r="U17" s="1218"/>
      <c r="V17" s="920"/>
      <c r="W17" s="925"/>
      <c r="X17" s="926"/>
      <c r="Y17" s="926"/>
      <c r="Z17" s="926"/>
      <c r="AA17" s="926"/>
      <c r="AB17" s="926"/>
      <c r="AC17" s="926"/>
      <c r="AD17" s="926"/>
      <c r="AE17" s="1502"/>
      <c r="AF17" s="1504"/>
      <c r="AG17" s="1506"/>
      <c r="AH17" s="1156" t="s">
        <v>48</v>
      </c>
      <c r="AI17" s="1157"/>
      <c r="AJ17" s="1156" t="s">
        <v>49</v>
      </c>
      <c r="AK17" s="1160"/>
      <c r="AL17" s="1157" t="s">
        <v>164</v>
      </c>
      <c r="AM17" s="1160"/>
      <c r="AN17" s="1481" t="s">
        <v>224</v>
      </c>
      <c r="AO17" s="1235"/>
      <c r="AP17" s="1510"/>
      <c r="AQ17" s="1174"/>
      <c r="AR17" s="1174"/>
      <c r="AS17" s="1177"/>
      <c r="AT17" s="1177"/>
      <c r="AU17" s="1174"/>
      <c r="AV17" s="1174"/>
      <c r="AW17" s="1490"/>
      <c r="AX17" s="1483" t="s">
        <v>225</v>
      </c>
      <c r="AY17" s="1484"/>
      <c r="AZ17" s="1484"/>
      <c r="BA17" s="1485"/>
      <c r="BB17" s="1486" t="s">
        <v>53</v>
      </c>
      <c r="BC17" s="1484"/>
      <c r="BD17" s="1484"/>
      <c r="BE17" s="1485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</row>
    <row r="18" spans="2:88" s="277" customFormat="1" ht="45" customHeight="1" x14ac:dyDescent="0.4">
      <c r="B18" s="1512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1218"/>
      <c r="U18" s="1218"/>
      <c r="V18" s="920"/>
      <c r="W18" s="925"/>
      <c r="X18" s="926"/>
      <c r="Y18" s="926"/>
      <c r="Z18" s="926"/>
      <c r="AA18" s="926"/>
      <c r="AB18" s="926"/>
      <c r="AC18" s="926"/>
      <c r="AD18" s="926"/>
      <c r="AE18" s="1502"/>
      <c r="AF18" s="1504"/>
      <c r="AG18" s="1506"/>
      <c r="AH18" s="1158"/>
      <c r="AI18" s="1159"/>
      <c r="AJ18" s="1158"/>
      <c r="AK18" s="1161"/>
      <c r="AL18" s="1159"/>
      <c r="AM18" s="1161"/>
      <c r="AN18" s="1482"/>
      <c r="AO18" s="1235"/>
      <c r="AP18" s="1510"/>
      <c r="AQ18" s="1174"/>
      <c r="AR18" s="1174"/>
      <c r="AS18" s="1177"/>
      <c r="AT18" s="1177"/>
      <c r="AU18" s="1174"/>
      <c r="AV18" s="1174"/>
      <c r="AW18" s="1490"/>
      <c r="AX18" s="1487" t="s">
        <v>37</v>
      </c>
      <c r="AY18" s="1488" t="s">
        <v>54</v>
      </c>
      <c r="AZ18" s="1470"/>
      <c r="BA18" s="1470"/>
      <c r="BB18" s="1468" t="s">
        <v>37</v>
      </c>
      <c r="BC18" s="1470" t="s">
        <v>54</v>
      </c>
      <c r="BD18" s="1470"/>
      <c r="BE18" s="147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</row>
    <row r="19" spans="2:88" s="277" customFormat="1" ht="182.25" customHeight="1" thickBot="1" x14ac:dyDescent="0.45">
      <c r="B19" s="1512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1218"/>
      <c r="U19" s="1218"/>
      <c r="V19" s="920"/>
      <c r="W19" s="925"/>
      <c r="X19" s="926"/>
      <c r="Y19" s="926"/>
      <c r="Z19" s="926"/>
      <c r="AA19" s="926"/>
      <c r="AB19" s="926"/>
      <c r="AC19" s="926"/>
      <c r="AD19" s="926"/>
      <c r="AE19" s="1502"/>
      <c r="AF19" s="1504"/>
      <c r="AG19" s="1506"/>
      <c r="AH19" s="279" t="s">
        <v>55</v>
      </c>
      <c r="AI19" s="280" t="s">
        <v>56</v>
      </c>
      <c r="AJ19" s="279" t="s">
        <v>55</v>
      </c>
      <c r="AK19" s="280" t="s">
        <v>56</v>
      </c>
      <c r="AL19" s="279" t="s">
        <v>55</v>
      </c>
      <c r="AM19" s="280" t="s">
        <v>56</v>
      </c>
      <c r="AN19" s="1482"/>
      <c r="AO19" s="1235"/>
      <c r="AP19" s="1510"/>
      <c r="AQ19" s="1174"/>
      <c r="AR19" s="1174"/>
      <c r="AS19" s="1177"/>
      <c r="AT19" s="1177"/>
      <c r="AU19" s="1174"/>
      <c r="AV19" s="1174"/>
      <c r="AW19" s="1490"/>
      <c r="AX19" s="1487"/>
      <c r="AY19" s="531" t="s">
        <v>57</v>
      </c>
      <c r="AZ19" s="531" t="s">
        <v>58</v>
      </c>
      <c r="BA19" s="532" t="s">
        <v>166</v>
      </c>
      <c r="BB19" s="1469"/>
      <c r="BC19" s="533" t="s">
        <v>57</v>
      </c>
      <c r="BD19" s="531" t="s">
        <v>58</v>
      </c>
      <c r="BE19" s="534" t="s">
        <v>166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</row>
    <row r="20" spans="2:88" s="535" customFormat="1" ht="106.5" customHeight="1" thickBot="1" x14ac:dyDescent="1.95">
      <c r="B20" s="1472" t="s">
        <v>226</v>
      </c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3"/>
      <c r="Z20" s="1473"/>
      <c r="AA20" s="1473"/>
      <c r="AB20" s="1473"/>
      <c r="AC20" s="1473"/>
      <c r="AD20" s="1473"/>
      <c r="AE20" s="1473"/>
      <c r="AF20" s="1473"/>
      <c r="AG20" s="1473"/>
      <c r="AH20" s="1473"/>
      <c r="AI20" s="1473"/>
      <c r="AJ20" s="1473"/>
      <c r="AK20" s="1473"/>
      <c r="AL20" s="1473"/>
      <c r="AM20" s="1473"/>
      <c r="AN20" s="1473"/>
      <c r="AO20" s="1473"/>
      <c r="AP20" s="1473"/>
      <c r="AQ20" s="1473"/>
      <c r="AR20" s="1473"/>
      <c r="AS20" s="1473"/>
      <c r="AT20" s="1473"/>
      <c r="AU20" s="1473"/>
      <c r="AV20" s="1473"/>
      <c r="AW20" s="1473"/>
      <c r="AX20" s="1473"/>
      <c r="AY20" s="1473"/>
      <c r="AZ20" s="1473"/>
      <c r="BA20" s="1473"/>
      <c r="BB20" s="1473"/>
      <c r="BC20" s="1473"/>
      <c r="BD20" s="1473"/>
      <c r="BE20" s="1474"/>
      <c r="BF20" s="58"/>
      <c r="BG20" s="58"/>
      <c r="BH20" s="58"/>
      <c r="BI20" s="58"/>
      <c r="BJ20" s="58"/>
    </row>
    <row r="21" spans="2:88" s="536" customFormat="1" ht="106.5" customHeight="1" thickBot="1" x14ac:dyDescent="1.1000000000000001">
      <c r="B21" s="1418" t="s">
        <v>227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1419"/>
      <c r="AI21" s="1419"/>
      <c r="AJ21" s="1419"/>
      <c r="AK21" s="1419"/>
      <c r="AL21" s="1419"/>
      <c r="AM21" s="1419"/>
      <c r="AN21" s="1419"/>
      <c r="AO21" s="1419"/>
      <c r="AP21" s="1419"/>
      <c r="AQ21" s="1419"/>
      <c r="AR21" s="1419"/>
      <c r="AS21" s="1419"/>
      <c r="AT21" s="1419"/>
      <c r="AU21" s="1419"/>
      <c r="AV21" s="1419"/>
      <c r="AW21" s="1419"/>
      <c r="AX21" s="1419"/>
      <c r="AY21" s="1419"/>
      <c r="AZ21" s="1419"/>
      <c r="BA21" s="1419"/>
      <c r="BB21" s="1419"/>
      <c r="BC21" s="1419"/>
      <c r="BD21" s="1419"/>
      <c r="BE21" s="1421"/>
      <c r="BF21" s="60"/>
      <c r="BG21" s="60"/>
      <c r="BH21" s="60"/>
      <c r="BI21" s="60"/>
      <c r="BJ21" s="60"/>
      <c r="BL21" s="537"/>
      <c r="BM21" s="537"/>
      <c r="BN21" s="537"/>
    </row>
    <row r="22" spans="2:88" s="300" customFormat="1" ht="153" customHeight="1" x14ac:dyDescent="0.45">
      <c r="B22" s="538">
        <v>1</v>
      </c>
      <c r="C22" s="64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1455" t="s">
        <v>228</v>
      </c>
      <c r="U22" s="1455"/>
      <c r="V22" s="1457"/>
      <c r="W22" s="1126" t="s">
        <v>75</v>
      </c>
      <c r="X22" s="1475"/>
      <c r="Y22" s="1475"/>
      <c r="Z22" s="1475"/>
      <c r="AA22" s="1475"/>
      <c r="AB22" s="1475"/>
      <c r="AC22" s="1475"/>
      <c r="AD22" s="1476"/>
      <c r="AE22" s="540">
        <v>4</v>
      </c>
      <c r="AF22" s="541">
        <f>30*AE22</f>
        <v>120</v>
      </c>
      <c r="AG22" s="541">
        <f>AH22+AJ22+AL22</f>
        <v>54</v>
      </c>
      <c r="AH22" s="541">
        <v>36</v>
      </c>
      <c r="AI22" s="541"/>
      <c r="AJ22" s="541">
        <v>18</v>
      </c>
      <c r="AK22" s="541"/>
      <c r="AL22" s="541"/>
      <c r="AM22" s="542"/>
      <c r="AN22" s="542"/>
      <c r="AO22" s="306">
        <f>AF22-AG22</f>
        <v>66</v>
      </c>
      <c r="AP22" s="543">
        <v>3</v>
      </c>
      <c r="AQ22" s="308"/>
      <c r="AR22" s="308">
        <v>3</v>
      </c>
      <c r="AS22" s="309"/>
      <c r="AT22" s="307"/>
      <c r="AU22" s="308"/>
      <c r="AV22" s="308">
        <v>3</v>
      </c>
      <c r="AW22" s="309"/>
      <c r="AX22" s="543">
        <f>AY22+AZ22+BA22</f>
        <v>3</v>
      </c>
      <c r="AY22" s="308">
        <f>AH22/18</f>
        <v>2</v>
      </c>
      <c r="AZ22" s="308">
        <f>AJ22/18</f>
        <v>1</v>
      </c>
      <c r="BA22" s="544">
        <f>AL22/18</f>
        <v>0</v>
      </c>
      <c r="BB22" s="545"/>
      <c r="BC22" s="546"/>
      <c r="BD22" s="546"/>
      <c r="BE22" s="547"/>
    </row>
    <row r="23" spans="2:88" s="300" customFormat="1" ht="165" customHeight="1" thickBot="1" x14ac:dyDescent="0.5">
      <c r="B23" s="548">
        <v>2</v>
      </c>
      <c r="C23" s="74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1129" t="s">
        <v>229</v>
      </c>
      <c r="U23" s="1429"/>
      <c r="V23" s="1430"/>
      <c r="W23" s="1132" t="s">
        <v>75</v>
      </c>
      <c r="X23" s="1460"/>
      <c r="Y23" s="1460"/>
      <c r="Z23" s="1460"/>
      <c r="AA23" s="1460"/>
      <c r="AB23" s="1460"/>
      <c r="AC23" s="1460"/>
      <c r="AD23" s="1461"/>
      <c r="AE23" s="549">
        <v>4</v>
      </c>
      <c r="AF23" s="304">
        <f>30*AE23</f>
        <v>120</v>
      </c>
      <c r="AG23" s="304">
        <f>AH23+AJ23+AL23</f>
        <v>54</v>
      </c>
      <c r="AH23" s="304">
        <v>36</v>
      </c>
      <c r="AI23" s="304"/>
      <c r="AJ23" s="304">
        <v>18</v>
      </c>
      <c r="AK23" s="304"/>
      <c r="AL23" s="304"/>
      <c r="AM23" s="305"/>
      <c r="AN23" s="305"/>
      <c r="AO23" s="550">
        <f>AF23-AG23</f>
        <v>66</v>
      </c>
      <c r="AP23" s="310">
        <v>3</v>
      </c>
      <c r="AQ23" s="311"/>
      <c r="AR23" s="311">
        <v>3</v>
      </c>
      <c r="AS23" s="551"/>
      <c r="AT23" s="552"/>
      <c r="AU23" s="311"/>
      <c r="AV23" s="311">
        <v>3</v>
      </c>
      <c r="AW23" s="551"/>
      <c r="AX23" s="310">
        <f>AY23+AZ23+BA23</f>
        <v>3</v>
      </c>
      <c r="AY23" s="311">
        <f>AH23/18</f>
        <v>2</v>
      </c>
      <c r="AZ23" s="311">
        <f>AJ23/18</f>
        <v>1</v>
      </c>
      <c r="BA23" s="312">
        <f>AL23/18</f>
        <v>0</v>
      </c>
      <c r="BB23" s="553"/>
      <c r="BC23" s="554"/>
      <c r="BD23" s="554"/>
      <c r="BE23" s="555"/>
    </row>
    <row r="24" spans="2:88" s="83" customFormat="1" ht="78.75" customHeight="1" thickBot="1" x14ac:dyDescent="1.95">
      <c r="B24" s="84"/>
      <c r="C24" s="85"/>
      <c r="D24" s="1462" t="s">
        <v>230</v>
      </c>
      <c r="E24" s="1463"/>
      <c r="F24" s="1463"/>
      <c r="G24" s="1463"/>
      <c r="H24" s="1463"/>
      <c r="I24" s="1463"/>
      <c r="J24" s="1463"/>
      <c r="K24" s="1463"/>
      <c r="L24" s="1463"/>
      <c r="M24" s="1463"/>
      <c r="N24" s="1463"/>
      <c r="O24" s="1463"/>
      <c r="P24" s="1463"/>
      <c r="Q24" s="1463"/>
      <c r="R24" s="1463"/>
      <c r="S24" s="1463"/>
      <c r="T24" s="1463"/>
      <c r="U24" s="1463"/>
      <c r="V24" s="1463"/>
      <c r="W24" s="1463"/>
      <c r="X24" s="1463"/>
      <c r="Y24" s="1463"/>
      <c r="Z24" s="1463"/>
      <c r="AA24" s="1463"/>
      <c r="AB24" s="1463"/>
      <c r="AC24" s="1463"/>
      <c r="AD24" s="1464"/>
      <c r="AE24" s="556">
        <f t="shared" ref="AE24:AJ24" si="0">SUM(AE22:AE23)</f>
        <v>8</v>
      </c>
      <c r="AF24" s="557">
        <f t="shared" si="0"/>
        <v>240</v>
      </c>
      <c r="AG24" s="557">
        <f t="shared" si="0"/>
        <v>108</v>
      </c>
      <c r="AH24" s="557">
        <f t="shared" si="0"/>
        <v>72</v>
      </c>
      <c r="AI24" s="557">
        <f t="shared" si="0"/>
        <v>0</v>
      </c>
      <c r="AJ24" s="557">
        <f t="shared" si="0"/>
        <v>36</v>
      </c>
      <c r="AK24" s="557"/>
      <c r="AL24" s="557"/>
      <c r="AM24" s="558"/>
      <c r="AN24" s="558"/>
      <c r="AO24" s="559">
        <f>SUM(AO22:AO23)</f>
        <v>132</v>
      </c>
      <c r="AP24" s="560">
        <v>2</v>
      </c>
      <c r="AQ24" s="561"/>
      <c r="AR24" s="561">
        <v>2</v>
      </c>
      <c r="AS24" s="562"/>
      <c r="AT24" s="563"/>
      <c r="AU24" s="561"/>
      <c r="AV24" s="561">
        <v>2</v>
      </c>
      <c r="AW24" s="562"/>
      <c r="AX24" s="560">
        <f>SUM(AX22:AX23)</f>
        <v>6</v>
      </c>
      <c r="AY24" s="561">
        <f>SUM(AY22:AY23)</f>
        <v>4</v>
      </c>
      <c r="AZ24" s="561">
        <f>SUM(AZ22:AZ23)</f>
        <v>2</v>
      </c>
      <c r="BA24" s="562">
        <f>SUM(BA22:BA23)</f>
        <v>0</v>
      </c>
      <c r="BB24" s="564"/>
      <c r="BC24" s="565"/>
      <c r="BD24" s="565"/>
      <c r="BE24" s="566"/>
      <c r="BF24" s="567"/>
      <c r="BG24" s="96"/>
      <c r="BH24" s="97"/>
      <c r="BI24" s="98"/>
      <c r="BJ24" s="98"/>
    </row>
    <row r="25" spans="2:88" s="83" customFormat="1" ht="81.75" customHeight="1" thickBot="1" x14ac:dyDescent="1.5">
      <c r="B25" s="99"/>
      <c r="C25" s="100"/>
      <c r="D25" s="568" t="s">
        <v>73</v>
      </c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1465" t="s">
        <v>231</v>
      </c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1419"/>
      <c r="AI25" s="1419"/>
      <c r="AJ25" s="1419"/>
      <c r="AK25" s="1419"/>
      <c r="AL25" s="1419"/>
      <c r="AM25" s="1419"/>
      <c r="AN25" s="1419"/>
      <c r="AO25" s="1419"/>
      <c r="AP25" s="1419"/>
      <c r="AQ25" s="1419"/>
      <c r="AR25" s="1419"/>
      <c r="AS25" s="1419"/>
      <c r="AT25" s="1419"/>
      <c r="AU25" s="1419"/>
      <c r="AV25" s="1419"/>
      <c r="AW25" s="1419"/>
      <c r="AX25" s="1419"/>
      <c r="AY25" s="1419"/>
      <c r="AZ25" s="1419"/>
      <c r="BA25" s="1419"/>
      <c r="BB25" s="1419"/>
      <c r="BC25" s="1419"/>
      <c r="BD25" s="1419"/>
      <c r="BE25" s="1421"/>
      <c r="BF25" s="60"/>
      <c r="BH25" s="103"/>
      <c r="BI25" s="98"/>
      <c r="BJ25" s="98"/>
    </row>
    <row r="26" spans="2:88" s="300" customFormat="1" ht="277.89999999999998" customHeight="1" x14ac:dyDescent="0.45">
      <c r="B26" s="301">
        <v>3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1466" t="s">
        <v>232</v>
      </c>
      <c r="U26" s="1467"/>
      <c r="V26" s="570">
        <v>7</v>
      </c>
      <c r="W26" s="1426" t="s">
        <v>69</v>
      </c>
      <c r="X26" s="1427"/>
      <c r="Y26" s="1427"/>
      <c r="Z26" s="1427"/>
      <c r="AA26" s="1427"/>
      <c r="AB26" s="1427"/>
      <c r="AC26" s="1427"/>
      <c r="AD26" s="1428"/>
      <c r="AE26" s="549">
        <v>1.5</v>
      </c>
      <c r="AF26" s="541">
        <f>30*AE26</f>
        <v>45</v>
      </c>
      <c r="AG26" s="541">
        <f>AH26+AJ26+AL26</f>
        <v>36</v>
      </c>
      <c r="AH26" s="304"/>
      <c r="AI26" s="304"/>
      <c r="AJ26" s="304">
        <v>36</v>
      </c>
      <c r="AK26" s="304"/>
      <c r="AL26" s="304"/>
      <c r="AM26" s="305"/>
      <c r="AN26" s="305"/>
      <c r="AO26" s="306">
        <f>AF26-AG26</f>
        <v>9</v>
      </c>
      <c r="AP26" s="310"/>
      <c r="AQ26" s="311">
        <v>3</v>
      </c>
      <c r="AR26" s="311"/>
      <c r="AS26" s="551"/>
      <c r="AT26" s="552"/>
      <c r="AU26" s="311"/>
      <c r="AV26" s="311"/>
      <c r="AW26" s="551"/>
      <c r="AX26" s="543">
        <f>AY26+AZ26+BA26</f>
        <v>2</v>
      </c>
      <c r="AY26" s="308">
        <f>AH26/18</f>
        <v>0</v>
      </c>
      <c r="AZ26" s="308">
        <f>AJ26/18</f>
        <v>2</v>
      </c>
      <c r="BA26" s="544">
        <f>AL26/18</f>
        <v>0</v>
      </c>
      <c r="BB26" s="553"/>
      <c r="BC26" s="554"/>
      <c r="BD26" s="554"/>
      <c r="BE26" s="555"/>
    </row>
    <row r="27" spans="2:88" s="300" customFormat="1" ht="95.25" customHeight="1" thickBot="1" x14ac:dyDescent="0.5">
      <c r="B27" s="571">
        <v>4</v>
      </c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1444" t="s">
        <v>233</v>
      </c>
      <c r="U27" s="1445"/>
      <c r="V27" s="573">
        <v>7</v>
      </c>
      <c r="W27" s="1446" t="s">
        <v>234</v>
      </c>
      <c r="X27" s="1447"/>
      <c r="Y27" s="1447"/>
      <c r="Z27" s="1447"/>
      <c r="AA27" s="1447"/>
      <c r="AB27" s="1447"/>
      <c r="AC27" s="1447"/>
      <c r="AD27" s="1448"/>
      <c r="AE27" s="574">
        <v>2</v>
      </c>
      <c r="AF27" s="318">
        <f>30*AE27</f>
        <v>60</v>
      </c>
      <c r="AG27" s="318">
        <f>AH27+AJ27+AL27</f>
        <v>30</v>
      </c>
      <c r="AH27" s="318">
        <v>18</v>
      </c>
      <c r="AI27" s="318"/>
      <c r="AJ27" s="318">
        <v>12</v>
      </c>
      <c r="AK27" s="318"/>
      <c r="AL27" s="318"/>
      <c r="AM27" s="319"/>
      <c r="AN27" s="319"/>
      <c r="AO27" s="320">
        <f>AF27-AG27</f>
        <v>30</v>
      </c>
      <c r="AP27" s="324"/>
      <c r="AQ27" s="322">
        <v>3</v>
      </c>
      <c r="AR27" s="322"/>
      <c r="AS27" s="323"/>
      <c r="AT27" s="321"/>
      <c r="AU27" s="322"/>
      <c r="AV27" s="322"/>
      <c r="AW27" s="323"/>
      <c r="AX27" s="324">
        <f>AY27+AZ27+BA27</f>
        <v>2</v>
      </c>
      <c r="AY27" s="322">
        <v>1</v>
      </c>
      <c r="AZ27" s="322">
        <v>1</v>
      </c>
      <c r="BA27" s="325">
        <f>AL27/18</f>
        <v>0</v>
      </c>
      <c r="BB27" s="575"/>
      <c r="BC27" s="576"/>
      <c r="BD27" s="576"/>
      <c r="BE27" s="577"/>
    </row>
    <row r="28" spans="2:88" s="300" customFormat="1" ht="76.5" customHeight="1" thickBot="1" x14ac:dyDescent="0.5">
      <c r="B28" s="1449" t="s">
        <v>235</v>
      </c>
      <c r="C28" s="1450"/>
      <c r="D28" s="1450"/>
      <c r="E28" s="1450"/>
      <c r="F28" s="1450"/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0"/>
      <c r="U28" s="1450"/>
      <c r="V28" s="1450"/>
      <c r="W28" s="1450"/>
      <c r="X28" s="1450"/>
      <c r="Y28" s="1450"/>
      <c r="Z28" s="1450"/>
      <c r="AA28" s="1450"/>
      <c r="AB28" s="1450"/>
      <c r="AC28" s="1450"/>
      <c r="AD28" s="1451"/>
      <c r="AE28" s="578">
        <f t="shared" ref="AE28:AJ28" si="1">SUM(AE26:AE27)</f>
        <v>3.5</v>
      </c>
      <c r="AF28" s="579">
        <f t="shared" si="1"/>
        <v>105</v>
      </c>
      <c r="AG28" s="579">
        <f t="shared" si="1"/>
        <v>66</v>
      </c>
      <c r="AH28" s="579">
        <f t="shared" si="1"/>
        <v>18</v>
      </c>
      <c r="AI28" s="579">
        <f t="shared" si="1"/>
        <v>0</v>
      </c>
      <c r="AJ28" s="579">
        <f t="shared" si="1"/>
        <v>48</v>
      </c>
      <c r="AK28" s="579"/>
      <c r="AL28" s="579"/>
      <c r="AM28" s="580"/>
      <c r="AN28" s="580"/>
      <c r="AO28" s="559">
        <f>SUM(AO26:AO27)</f>
        <v>39</v>
      </c>
      <c r="AP28" s="560"/>
      <c r="AQ28" s="561">
        <v>2</v>
      </c>
      <c r="AR28" s="561"/>
      <c r="AS28" s="562"/>
      <c r="AT28" s="563"/>
      <c r="AU28" s="561"/>
      <c r="AV28" s="561"/>
      <c r="AW28" s="562"/>
      <c r="AX28" s="560">
        <f>SUM(AX26:AX27)</f>
        <v>4</v>
      </c>
      <c r="AY28" s="561">
        <f>SUM(AY26:AY27)</f>
        <v>1</v>
      </c>
      <c r="AZ28" s="561">
        <f>SUM(AZ26:AZ27)</f>
        <v>3</v>
      </c>
      <c r="BA28" s="562">
        <f>SUM(BA26:BA27)</f>
        <v>0</v>
      </c>
      <c r="BB28" s="564"/>
      <c r="BC28" s="565"/>
      <c r="BD28" s="565"/>
      <c r="BE28" s="566"/>
    </row>
    <row r="29" spans="2:88" s="300" customFormat="1" ht="76.5" customHeight="1" thickBot="1" x14ac:dyDescent="0.5">
      <c r="B29" s="1452" t="s">
        <v>80</v>
      </c>
      <c r="C29" s="1453"/>
      <c r="D29" s="1453"/>
      <c r="E29" s="1453"/>
      <c r="F29" s="1453"/>
      <c r="G29" s="1453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453"/>
      <c r="V29" s="1453"/>
      <c r="W29" s="1453"/>
      <c r="X29" s="1453"/>
      <c r="Y29" s="1453"/>
      <c r="Z29" s="1453"/>
      <c r="AA29" s="1453"/>
      <c r="AB29" s="1453"/>
      <c r="AC29" s="1453"/>
      <c r="AD29" s="1453"/>
      <c r="AE29" s="1453"/>
      <c r="AF29" s="1453"/>
      <c r="AG29" s="1453"/>
      <c r="AH29" s="1453"/>
      <c r="AI29" s="1453"/>
      <c r="AJ29" s="1453"/>
      <c r="AK29" s="1453"/>
      <c r="AL29" s="1453"/>
      <c r="AM29" s="1453"/>
      <c r="AN29" s="1453"/>
      <c r="AO29" s="1453"/>
      <c r="AP29" s="1453"/>
      <c r="AQ29" s="1453"/>
      <c r="AR29" s="1453"/>
      <c r="AS29" s="1453"/>
      <c r="AT29" s="1453"/>
      <c r="AU29" s="1453"/>
      <c r="AV29" s="1453"/>
      <c r="AW29" s="1453"/>
      <c r="AX29" s="1453"/>
      <c r="AY29" s="1453"/>
      <c r="AZ29" s="1453"/>
      <c r="BA29" s="1453"/>
      <c r="BB29" s="1453"/>
      <c r="BC29" s="1453"/>
      <c r="BD29" s="1453"/>
      <c r="BE29" s="1454"/>
    </row>
    <row r="30" spans="2:88" s="300" customFormat="1" ht="183" customHeight="1" x14ac:dyDescent="0.45">
      <c r="B30" s="581">
        <v>5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1455" t="s">
        <v>236</v>
      </c>
      <c r="U30" s="1456"/>
      <c r="V30" s="1457"/>
      <c r="W30" s="1126" t="s">
        <v>24</v>
      </c>
      <c r="X30" s="1458"/>
      <c r="Y30" s="1458"/>
      <c r="Z30" s="1458"/>
      <c r="AA30" s="1458"/>
      <c r="AB30" s="1458"/>
      <c r="AC30" s="1458"/>
      <c r="AD30" s="1459"/>
      <c r="AE30" s="549">
        <v>3.5</v>
      </c>
      <c r="AF30" s="541">
        <f>30*AE30</f>
        <v>105</v>
      </c>
      <c r="AG30" s="541">
        <f>AH30+AJ30+AL30</f>
        <v>0</v>
      </c>
      <c r="AH30" s="304"/>
      <c r="AI30" s="304"/>
      <c r="AJ30" s="304"/>
      <c r="AK30" s="304"/>
      <c r="AL30" s="304"/>
      <c r="AM30" s="305"/>
      <c r="AN30" s="305"/>
      <c r="AO30" s="306">
        <f>AF30-AG30</f>
        <v>105</v>
      </c>
      <c r="AP30" s="310"/>
      <c r="AQ30" s="311">
        <v>3</v>
      </c>
      <c r="AR30" s="311"/>
      <c r="AS30" s="551"/>
      <c r="AT30" s="552"/>
      <c r="AU30" s="311"/>
      <c r="AV30" s="311"/>
      <c r="AW30" s="551"/>
      <c r="AX30" s="543"/>
      <c r="AY30" s="308"/>
      <c r="AZ30" s="308"/>
      <c r="BA30" s="544"/>
      <c r="BB30" s="553"/>
      <c r="BC30" s="554"/>
      <c r="BD30" s="554"/>
      <c r="BE30" s="106"/>
    </row>
    <row r="31" spans="2:88" s="300" customFormat="1" ht="120" customHeight="1" x14ac:dyDescent="0.45">
      <c r="B31" s="301">
        <v>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1129" t="s">
        <v>237</v>
      </c>
      <c r="U31" s="1429"/>
      <c r="V31" s="1430"/>
      <c r="W31" s="1132" t="s">
        <v>24</v>
      </c>
      <c r="X31" s="1431"/>
      <c r="Y31" s="1431"/>
      <c r="Z31" s="1431"/>
      <c r="AA31" s="1431"/>
      <c r="AB31" s="1431"/>
      <c r="AC31" s="1431"/>
      <c r="AD31" s="1432"/>
      <c r="AE31" s="303">
        <v>9</v>
      </c>
      <c r="AF31" s="304">
        <f>30*AE31</f>
        <v>270</v>
      </c>
      <c r="AG31" s="304">
        <f>AH31+AJ31+AL31</f>
        <v>0</v>
      </c>
      <c r="AH31" s="304"/>
      <c r="AI31" s="304"/>
      <c r="AJ31" s="304"/>
      <c r="AK31" s="304"/>
      <c r="AL31" s="304"/>
      <c r="AM31" s="305"/>
      <c r="AN31" s="305"/>
      <c r="AO31" s="550">
        <f>AF31-AG31</f>
        <v>270</v>
      </c>
      <c r="AP31" s="552"/>
      <c r="AQ31" s="311">
        <v>4</v>
      </c>
      <c r="AR31" s="311"/>
      <c r="AS31" s="551"/>
      <c r="AT31" s="552"/>
      <c r="AU31" s="311"/>
      <c r="AV31" s="311"/>
      <c r="AW31" s="551"/>
      <c r="AX31" s="310"/>
      <c r="AY31" s="311"/>
      <c r="AZ31" s="311"/>
      <c r="BA31" s="312"/>
      <c r="BB31" s="582"/>
      <c r="BC31" s="554"/>
      <c r="BD31" s="554"/>
      <c r="BE31" s="106"/>
    </row>
    <row r="32" spans="2:88" s="300" customFormat="1" ht="134.25" customHeight="1" thickBot="1" x14ac:dyDescent="0.5">
      <c r="B32" s="583">
        <v>7</v>
      </c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1433" t="s">
        <v>170</v>
      </c>
      <c r="U32" s="1434"/>
      <c r="V32" s="1435"/>
      <c r="W32" s="1436" t="s">
        <v>24</v>
      </c>
      <c r="X32" s="1437"/>
      <c r="Y32" s="1437"/>
      <c r="Z32" s="1437"/>
      <c r="AA32" s="1437"/>
      <c r="AB32" s="1437"/>
      <c r="AC32" s="1437"/>
      <c r="AD32" s="1438"/>
      <c r="AE32" s="317">
        <v>21</v>
      </c>
      <c r="AF32" s="318">
        <f>30*AE32</f>
        <v>630</v>
      </c>
      <c r="AG32" s="318">
        <f>AH32+AJ32+AL32</f>
        <v>0</v>
      </c>
      <c r="AH32" s="318"/>
      <c r="AI32" s="318"/>
      <c r="AJ32" s="318"/>
      <c r="AK32" s="318"/>
      <c r="AL32" s="318"/>
      <c r="AM32" s="319"/>
      <c r="AN32" s="319"/>
      <c r="AO32" s="320">
        <f>AF32-AG32</f>
        <v>630</v>
      </c>
      <c r="AP32" s="321"/>
      <c r="AQ32" s="322"/>
      <c r="AR32" s="322"/>
      <c r="AS32" s="323"/>
      <c r="AT32" s="321"/>
      <c r="AU32" s="322"/>
      <c r="AV32" s="322"/>
      <c r="AW32" s="323"/>
      <c r="AX32" s="324"/>
      <c r="AY32" s="322"/>
      <c r="AZ32" s="322"/>
      <c r="BA32" s="325"/>
      <c r="BB32" s="585"/>
      <c r="BC32" s="576"/>
      <c r="BD32" s="576"/>
      <c r="BE32" s="586"/>
    </row>
    <row r="33" spans="2:66" s="300" customFormat="1" ht="88.5" customHeight="1" thickBot="1" x14ac:dyDescent="0.5">
      <c r="B33" s="1439" t="s">
        <v>171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1440"/>
      <c r="U33" s="1440"/>
      <c r="V33" s="1440"/>
      <c r="W33" s="1440"/>
      <c r="X33" s="1440"/>
      <c r="Y33" s="1440"/>
      <c r="Z33" s="1440"/>
      <c r="AA33" s="1440"/>
      <c r="AB33" s="1440"/>
      <c r="AC33" s="1440"/>
      <c r="AD33" s="1440"/>
      <c r="AE33" s="578">
        <f>SUM(AE30:AE32)</f>
        <v>33.5</v>
      </c>
      <c r="AF33" s="579">
        <f>SUM(AF30:AF32)</f>
        <v>1005</v>
      </c>
      <c r="AG33" s="579"/>
      <c r="AH33" s="579"/>
      <c r="AI33" s="579"/>
      <c r="AJ33" s="579"/>
      <c r="AK33" s="579"/>
      <c r="AL33" s="579"/>
      <c r="AM33" s="580"/>
      <c r="AN33" s="580"/>
      <c r="AO33" s="587">
        <f>SUM(AO30:AO32)</f>
        <v>1005</v>
      </c>
      <c r="AP33" s="588"/>
      <c r="AQ33" s="589">
        <v>2</v>
      </c>
      <c r="AR33" s="589"/>
      <c r="AS33" s="590"/>
      <c r="AT33" s="588"/>
      <c r="AU33" s="589"/>
      <c r="AV33" s="589"/>
      <c r="AW33" s="590"/>
      <c r="AX33" s="591"/>
      <c r="AY33" s="589"/>
      <c r="AZ33" s="589"/>
      <c r="BA33" s="592"/>
      <c r="BB33" s="593"/>
      <c r="BC33" s="594"/>
      <c r="BD33" s="594"/>
      <c r="BE33" s="162"/>
    </row>
    <row r="34" spans="2:66" s="342" customFormat="1" ht="51.75" customHeight="1" thickBot="1" x14ac:dyDescent="1.95">
      <c r="B34" s="1441" t="s">
        <v>172</v>
      </c>
      <c r="C34" s="1442"/>
      <c r="D34" s="1442"/>
      <c r="E34" s="1442"/>
      <c r="F34" s="1442"/>
      <c r="G34" s="1442"/>
      <c r="H34" s="1442"/>
      <c r="I34" s="1442"/>
      <c r="J34" s="1442"/>
      <c r="K34" s="1442"/>
      <c r="L34" s="1442"/>
      <c r="M34" s="1442"/>
      <c r="N34" s="1442"/>
      <c r="O34" s="1442"/>
      <c r="P34" s="1442"/>
      <c r="Q34" s="1442"/>
      <c r="R34" s="1442"/>
      <c r="S34" s="1442"/>
      <c r="T34" s="1442"/>
      <c r="U34" s="1442"/>
      <c r="V34" s="1442"/>
      <c r="W34" s="1442"/>
      <c r="X34" s="1442"/>
      <c r="Y34" s="1442"/>
      <c r="Z34" s="1442"/>
      <c r="AA34" s="1442"/>
      <c r="AB34" s="1442"/>
      <c r="AC34" s="1442"/>
      <c r="AD34" s="1443"/>
      <c r="AE34" s="595">
        <f>AE33+AE28+AE24</f>
        <v>45</v>
      </c>
      <c r="AF34" s="596">
        <f>AF33+AF28+AF24</f>
        <v>1350</v>
      </c>
      <c r="AG34" s="596">
        <f t="shared" ref="AG34:BA34" si="2">AG33+AG28+AG24</f>
        <v>174</v>
      </c>
      <c r="AH34" s="596">
        <f t="shared" si="2"/>
        <v>90</v>
      </c>
      <c r="AI34" s="596">
        <f t="shared" si="2"/>
        <v>0</v>
      </c>
      <c r="AJ34" s="596">
        <f t="shared" si="2"/>
        <v>84</v>
      </c>
      <c r="AK34" s="596">
        <f t="shared" si="2"/>
        <v>0</v>
      </c>
      <c r="AL34" s="596">
        <f t="shared" si="2"/>
        <v>0</v>
      </c>
      <c r="AM34" s="596">
        <f t="shared" si="2"/>
        <v>0</v>
      </c>
      <c r="AN34" s="596">
        <f t="shared" si="2"/>
        <v>0</v>
      </c>
      <c r="AO34" s="597">
        <f t="shared" si="2"/>
        <v>1176</v>
      </c>
      <c r="AP34" s="595">
        <f t="shared" si="2"/>
        <v>2</v>
      </c>
      <c r="AQ34" s="596">
        <f t="shared" si="2"/>
        <v>4</v>
      </c>
      <c r="AR34" s="596">
        <f t="shared" si="2"/>
        <v>2</v>
      </c>
      <c r="AS34" s="598">
        <f t="shared" si="2"/>
        <v>0</v>
      </c>
      <c r="AT34" s="595">
        <f t="shared" si="2"/>
        <v>0</v>
      </c>
      <c r="AU34" s="596">
        <f t="shared" si="2"/>
        <v>0</v>
      </c>
      <c r="AV34" s="596">
        <f t="shared" si="2"/>
        <v>2</v>
      </c>
      <c r="AW34" s="598">
        <f t="shared" si="2"/>
        <v>0</v>
      </c>
      <c r="AX34" s="595">
        <f t="shared" si="2"/>
        <v>10</v>
      </c>
      <c r="AY34" s="596">
        <f t="shared" si="2"/>
        <v>5</v>
      </c>
      <c r="AZ34" s="596">
        <f t="shared" si="2"/>
        <v>5</v>
      </c>
      <c r="BA34" s="598">
        <f t="shared" si="2"/>
        <v>0</v>
      </c>
      <c r="BB34" s="599"/>
      <c r="BC34" s="600"/>
      <c r="BD34" s="600"/>
      <c r="BE34" s="601"/>
      <c r="BF34" s="352"/>
      <c r="BG34" s="352"/>
      <c r="BH34" s="352"/>
      <c r="BI34" s="352"/>
      <c r="BJ34" s="352"/>
      <c r="BK34" s="353"/>
      <c r="BL34" s="354"/>
      <c r="BM34" s="355"/>
      <c r="BN34" s="355"/>
    </row>
    <row r="35" spans="2:66" s="602" customFormat="1" ht="61.5" customHeight="1" thickBot="1" x14ac:dyDescent="1.1000000000000001">
      <c r="B35" s="1415" t="s">
        <v>238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416"/>
      <c r="AL35" s="1416"/>
      <c r="AM35" s="1416"/>
      <c r="AN35" s="1416"/>
      <c r="AO35" s="1416"/>
      <c r="AP35" s="1416"/>
      <c r="AQ35" s="1416"/>
      <c r="AR35" s="1416"/>
      <c r="AS35" s="1416"/>
      <c r="AT35" s="1416"/>
      <c r="AU35" s="1416"/>
      <c r="AV35" s="1416"/>
      <c r="AW35" s="1416"/>
      <c r="AX35" s="1416"/>
      <c r="AY35" s="1416"/>
      <c r="AZ35" s="1416"/>
      <c r="BA35" s="1416"/>
      <c r="BB35" s="1416"/>
      <c r="BC35" s="1416"/>
      <c r="BD35" s="1416"/>
      <c r="BE35" s="1417"/>
      <c r="BF35" s="603"/>
      <c r="BG35" s="603"/>
      <c r="BH35" s="603"/>
      <c r="BI35" s="603"/>
      <c r="BJ35" s="603"/>
      <c r="BL35" s="604"/>
      <c r="BM35" s="605"/>
      <c r="BN35" s="605"/>
    </row>
    <row r="36" spans="2:66" s="602" customFormat="1" ht="78.599999999999994" customHeight="1" thickBot="1" x14ac:dyDescent="1.1000000000000001">
      <c r="B36" s="1418" t="s">
        <v>239</v>
      </c>
      <c r="C36" s="1419"/>
      <c r="D36" s="1419"/>
      <c r="E36" s="1419"/>
      <c r="F36" s="1419"/>
      <c r="G36" s="1419"/>
      <c r="H36" s="1419"/>
      <c r="I36" s="1419"/>
      <c r="J36" s="1419"/>
      <c r="K36" s="1419"/>
      <c r="L36" s="1419"/>
      <c r="M36" s="1419"/>
      <c r="N36" s="1419"/>
      <c r="O36" s="1419"/>
      <c r="P36" s="1419"/>
      <c r="Q36" s="1419"/>
      <c r="R36" s="1419"/>
      <c r="S36" s="1419"/>
      <c r="T36" s="1420"/>
      <c r="U36" s="1420"/>
      <c r="V36" s="1420"/>
      <c r="W36" s="1419"/>
      <c r="X36" s="1419"/>
      <c r="Y36" s="1419"/>
      <c r="Z36" s="1419"/>
      <c r="AA36" s="1419"/>
      <c r="AB36" s="1419"/>
      <c r="AC36" s="1419"/>
      <c r="AD36" s="1419"/>
      <c r="AE36" s="1419"/>
      <c r="AF36" s="1419"/>
      <c r="AG36" s="1419"/>
      <c r="AH36" s="1419"/>
      <c r="AI36" s="1419"/>
      <c r="AJ36" s="1419"/>
      <c r="AK36" s="1419"/>
      <c r="AL36" s="1419"/>
      <c r="AM36" s="1419"/>
      <c r="AN36" s="1419"/>
      <c r="AO36" s="1419"/>
      <c r="AP36" s="1419"/>
      <c r="AQ36" s="1419"/>
      <c r="AR36" s="1419"/>
      <c r="AS36" s="1419"/>
      <c r="AT36" s="1419"/>
      <c r="AU36" s="1419"/>
      <c r="AV36" s="1419"/>
      <c r="AW36" s="1419"/>
      <c r="AX36" s="1419"/>
      <c r="AY36" s="1419"/>
      <c r="AZ36" s="1419"/>
      <c r="BA36" s="1419"/>
      <c r="BB36" s="1419"/>
      <c r="BC36" s="1419"/>
      <c r="BD36" s="1419"/>
      <c r="BE36" s="1421"/>
      <c r="BF36" s="60"/>
      <c r="BG36" s="60"/>
      <c r="BH36" s="60"/>
      <c r="BI36" s="60"/>
      <c r="BJ36" s="60"/>
      <c r="BL36" s="604"/>
      <c r="BM36" s="605"/>
      <c r="BN36" s="605"/>
    </row>
    <row r="37" spans="2:66" s="602" customFormat="1" ht="78.599999999999994" customHeight="1" thickBot="1" x14ac:dyDescent="1.1000000000000001">
      <c r="B37" s="1418" t="s">
        <v>240</v>
      </c>
      <c r="C37" s="1422"/>
      <c r="D37" s="1422"/>
      <c r="E37" s="1422"/>
      <c r="F37" s="1422"/>
      <c r="G37" s="1422"/>
      <c r="H37" s="1422"/>
      <c r="I37" s="1422"/>
      <c r="J37" s="1422"/>
      <c r="K37" s="1422"/>
      <c r="L37" s="1422"/>
      <c r="M37" s="1422"/>
      <c r="N37" s="1422"/>
      <c r="O37" s="1422"/>
      <c r="P37" s="1422"/>
      <c r="Q37" s="1422"/>
      <c r="R37" s="1422"/>
      <c r="S37" s="1422"/>
      <c r="T37" s="1422"/>
      <c r="U37" s="1422"/>
      <c r="V37" s="1422"/>
      <c r="W37" s="1422"/>
      <c r="X37" s="1422"/>
      <c r="Y37" s="1422"/>
      <c r="Z37" s="1422"/>
      <c r="AA37" s="1422"/>
      <c r="AB37" s="1422"/>
      <c r="AC37" s="1422"/>
      <c r="AD37" s="1422"/>
      <c r="AE37" s="1422"/>
      <c r="AF37" s="1422"/>
      <c r="AG37" s="1422"/>
      <c r="AH37" s="1422"/>
      <c r="AI37" s="1422"/>
      <c r="AJ37" s="1422"/>
      <c r="AK37" s="1422"/>
      <c r="AL37" s="1422"/>
      <c r="AM37" s="1422"/>
      <c r="AN37" s="1422"/>
      <c r="AO37" s="1422"/>
      <c r="AP37" s="1422"/>
      <c r="AQ37" s="1422"/>
      <c r="AR37" s="1422"/>
      <c r="AS37" s="1422"/>
      <c r="AT37" s="1422"/>
      <c r="AU37" s="1422"/>
      <c r="AV37" s="1422"/>
      <c r="AW37" s="1422"/>
      <c r="AX37" s="1422"/>
      <c r="AY37" s="1422"/>
      <c r="AZ37" s="1422"/>
      <c r="BA37" s="1422"/>
      <c r="BB37" s="1422"/>
      <c r="BC37" s="1422"/>
      <c r="BD37" s="1422"/>
      <c r="BE37" s="1423"/>
      <c r="BF37" s="60"/>
      <c r="BG37" s="60"/>
      <c r="BH37" s="60"/>
      <c r="BI37" s="60"/>
      <c r="BJ37" s="60"/>
      <c r="BL37" s="604"/>
      <c r="BM37" s="605"/>
      <c r="BN37" s="605"/>
    </row>
    <row r="38" spans="2:66" s="300" customFormat="1" ht="172.5" customHeight="1" x14ac:dyDescent="0.45">
      <c r="B38" s="606" t="s">
        <v>241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1424" t="s">
        <v>242</v>
      </c>
      <c r="U38" s="1425"/>
      <c r="V38" s="607">
        <v>7</v>
      </c>
      <c r="W38" s="1426" t="s">
        <v>24</v>
      </c>
      <c r="X38" s="1427"/>
      <c r="Y38" s="1427"/>
      <c r="Z38" s="1427"/>
      <c r="AA38" s="1427"/>
      <c r="AB38" s="1427"/>
      <c r="AC38" s="1427"/>
      <c r="AD38" s="1428"/>
      <c r="AE38" s="549">
        <v>8.5</v>
      </c>
      <c r="AF38" s="304">
        <f>30*AE38</f>
        <v>255</v>
      </c>
      <c r="AG38" s="304">
        <f>AH38+AJ38+AL38</f>
        <v>108</v>
      </c>
      <c r="AH38" s="304">
        <v>36</v>
      </c>
      <c r="AI38" s="304">
        <v>18</v>
      </c>
      <c r="AJ38" s="304">
        <v>18</v>
      </c>
      <c r="AK38" s="304">
        <v>14</v>
      </c>
      <c r="AL38" s="304">
        <v>54</v>
      </c>
      <c r="AM38" s="305">
        <v>20</v>
      </c>
      <c r="AN38" s="305">
        <f>AH38-AI38+AJ38-AK38+AL38-AM38</f>
        <v>56</v>
      </c>
      <c r="AO38" s="550">
        <f>AF38-AG38</f>
        <v>147</v>
      </c>
      <c r="AP38" s="310">
        <v>3</v>
      </c>
      <c r="AQ38" s="311"/>
      <c r="AR38" s="311">
        <v>3</v>
      </c>
      <c r="AS38" s="551"/>
      <c r="AT38" s="552"/>
      <c r="AU38" s="311">
        <v>3</v>
      </c>
      <c r="AV38" s="311"/>
      <c r="AW38" s="551"/>
      <c r="AX38" s="310">
        <f>AY38+AZ38+BA38</f>
        <v>6</v>
      </c>
      <c r="AY38" s="311">
        <f>AH38/18</f>
        <v>2</v>
      </c>
      <c r="AZ38" s="311">
        <f>AJ38/18</f>
        <v>1</v>
      </c>
      <c r="BA38" s="312">
        <f>AL38/18</f>
        <v>3</v>
      </c>
      <c r="BB38" s="553"/>
      <c r="BC38" s="554"/>
      <c r="BD38" s="554"/>
      <c r="BE38" s="555"/>
    </row>
    <row r="39" spans="2:66" s="300" customFormat="1" ht="174.75" customHeight="1" x14ac:dyDescent="0.45">
      <c r="B39" s="606" t="s">
        <v>243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1390" t="s">
        <v>244</v>
      </c>
      <c r="U39" s="1391"/>
      <c r="V39" s="607">
        <v>7</v>
      </c>
      <c r="W39" s="1392" t="s">
        <v>24</v>
      </c>
      <c r="X39" s="1393"/>
      <c r="Y39" s="1393"/>
      <c r="Z39" s="1393"/>
      <c r="AA39" s="1393"/>
      <c r="AB39" s="1393"/>
      <c r="AC39" s="1393"/>
      <c r="AD39" s="1394"/>
      <c r="AE39" s="549">
        <v>5.5</v>
      </c>
      <c r="AF39" s="304">
        <f>30*AE39</f>
        <v>165</v>
      </c>
      <c r="AG39" s="304">
        <f>AH39+AJ39+AL39</f>
        <v>72</v>
      </c>
      <c r="AH39" s="304">
        <v>36</v>
      </c>
      <c r="AI39" s="304">
        <v>18</v>
      </c>
      <c r="AJ39" s="304">
        <v>36</v>
      </c>
      <c r="AK39" s="304">
        <v>16</v>
      </c>
      <c r="AL39" s="304"/>
      <c r="AM39" s="305"/>
      <c r="AN39" s="305">
        <f>AH39-AI39+AJ39-AK39+AL39-AM39</f>
        <v>38</v>
      </c>
      <c r="AO39" s="550">
        <f>AF39-AG39</f>
        <v>93</v>
      </c>
      <c r="AP39" s="310"/>
      <c r="AQ39" s="311">
        <v>3</v>
      </c>
      <c r="AR39" s="311">
        <v>3</v>
      </c>
      <c r="AS39" s="551"/>
      <c r="AT39" s="552"/>
      <c r="AU39" s="311"/>
      <c r="AV39" s="311"/>
      <c r="AW39" s="551"/>
      <c r="AX39" s="310">
        <f>AY39+AZ39+BA39</f>
        <v>4</v>
      </c>
      <c r="AY39" s="311">
        <f>AH39/18</f>
        <v>2</v>
      </c>
      <c r="AZ39" s="311">
        <f>AJ39/18</f>
        <v>2</v>
      </c>
      <c r="BA39" s="312">
        <f>AL39/18</f>
        <v>0</v>
      </c>
      <c r="BB39" s="553"/>
      <c r="BC39" s="554"/>
      <c r="BD39" s="554"/>
      <c r="BE39" s="555"/>
    </row>
    <row r="40" spans="2:66" s="300" customFormat="1" ht="167.25" customHeight="1" thickBot="1" x14ac:dyDescent="0.5">
      <c r="B40" s="608" t="s">
        <v>245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1390" t="s">
        <v>246</v>
      </c>
      <c r="U40" s="1391"/>
      <c r="V40" s="607">
        <v>7</v>
      </c>
      <c r="W40" s="1392" t="s">
        <v>24</v>
      </c>
      <c r="X40" s="1393"/>
      <c r="Y40" s="1393"/>
      <c r="Z40" s="1393"/>
      <c r="AA40" s="1393"/>
      <c r="AB40" s="1393"/>
      <c r="AC40" s="1393"/>
      <c r="AD40" s="1394"/>
      <c r="AE40" s="549">
        <v>1</v>
      </c>
      <c r="AF40" s="304">
        <f>30*AE40</f>
        <v>30</v>
      </c>
      <c r="AG40" s="304">
        <f>AH40+AJ40+AL40</f>
        <v>0</v>
      </c>
      <c r="AH40" s="304"/>
      <c r="AI40" s="304"/>
      <c r="AJ40" s="304"/>
      <c r="AK40" s="304"/>
      <c r="AL40" s="304"/>
      <c r="AM40" s="305"/>
      <c r="AN40" s="305">
        <f>AH40-AI40+AJ40-AK40+AL40-AM40</f>
        <v>0</v>
      </c>
      <c r="AO40" s="550">
        <f>AF40-AG40</f>
        <v>30</v>
      </c>
      <c r="AP40" s="310"/>
      <c r="AQ40" s="311">
        <v>3</v>
      </c>
      <c r="AR40" s="311"/>
      <c r="AS40" s="551"/>
      <c r="AT40" s="552">
        <v>3</v>
      </c>
      <c r="AU40" s="311"/>
      <c r="AV40" s="311"/>
      <c r="AW40" s="551"/>
      <c r="AX40" s="310"/>
      <c r="AY40" s="311"/>
      <c r="AZ40" s="311"/>
      <c r="BA40" s="312"/>
      <c r="BB40" s="553"/>
      <c r="BC40" s="554"/>
      <c r="BD40" s="554"/>
      <c r="BE40" s="555"/>
    </row>
    <row r="41" spans="2:66" s="300" customFormat="1" ht="73.5" customHeight="1" thickBot="1" x14ac:dyDescent="0.5">
      <c r="B41" s="1395" t="s">
        <v>247</v>
      </c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578">
        <f>SUM(AE38:AE40)</f>
        <v>15</v>
      </c>
      <c r="AF41" s="579">
        <f t="shared" ref="AF41:AO41" si="3">SUM(AF38:AF40)</f>
        <v>450</v>
      </c>
      <c r="AG41" s="579">
        <f t="shared" si="3"/>
        <v>180</v>
      </c>
      <c r="AH41" s="579">
        <f t="shared" si="3"/>
        <v>72</v>
      </c>
      <c r="AI41" s="579">
        <f t="shared" si="3"/>
        <v>36</v>
      </c>
      <c r="AJ41" s="579">
        <f t="shared" si="3"/>
        <v>54</v>
      </c>
      <c r="AK41" s="579">
        <f t="shared" si="3"/>
        <v>30</v>
      </c>
      <c r="AL41" s="579">
        <f t="shared" si="3"/>
        <v>54</v>
      </c>
      <c r="AM41" s="579">
        <f t="shared" si="3"/>
        <v>20</v>
      </c>
      <c r="AN41" s="579">
        <f t="shared" si="3"/>
        <v>94</v>
      </c>
      <c r="AO41" s="587">
        <f t="shared" si="3"/>
        <v>270</v>
      </c>
      <c r="AP41" s="591">
        <v>1</v>
      </c>
      <c r="AQ41" s="589">
        <v>2</v>
      </c>
      <c r="AR41" s="589">
        <v>2</v>
      </c>
      <c r="AS41" s="590"/>
      <c r="AT41" s="591">
        <v>1</v>
      </c>
      <c r="AU41" s="589">
        <v>1</v>
      </c>
      <c r="AV41" s="589"/>
      <c r="AW41" s="592"/>
      <c r="AX41" s="588">
        <f>SUM(AX38:AX40)</f>
        <v>10</v>
      </c>
      <c r="AY41" s="588">
        <f>SUM(AY38:AY40)</f>
        <v>4</v>
      </c>
      <c r="AZ41" s="588">
        <f>SUM(AZ38:AZ40)</f>
        <v>3</v>
      </c>
      <c r="BA41" s="588">
        <f>SUM(BA38:BA40)</f>
        <v>3</v>
      </c>
      <c r="BB41" s="593"/>
      <c r="BC41" s="594"/>
      <c r="BD41" s="594"/>
      <c r="BE41" s="609"/>
    </row>
    <row r="42" spans="2:66" s="342" customFormat="1" ht="72.75" customHeight="1" thickBot="1" x14ac:dyDescent="1.95">
      <c r="B42" s="1397" t="s">
        <v>248</v>
      </c>
      <c r="C42" s="1398"/>
      <c r="D42" s="1398"/>
      <c r="E42" s="1398"/>
      <c r="F42" s="1398"/>
      <c r="G42" s="1398"/>
      <c r="H42" s="1398"/>
      <c r="I42" s="1398"/>
      <c r="J42" s="1398"/>
      <c r="K42" s="1398"/>
      <c r="L42" s="1398"/>
      <c r="M42" s="1398"/>
      <c r="N42" s="1398"/>
      <c r="O42" s="1398"/>
      <c r="P42" s="1398"/>
      <c r="Q42" s="1398"/>
      <c r="R42" s="1398"/>
      <c r="S42" s="1398"/>
      <c r="T42" s="1398"/>
      <c r="U42" s="1398"/>
      <c r="V42" s="1398"/>
      <c r="W42" s="1398"/>
      <c r="X42" s="1398"/>
      <c r="Y42" s="1398"/>
      <c r="Z42" s="1398"/>
      <c r="AA42" s="1398"/>
      <c r="AB42" s="1398"/>
      <c r="AC42" s="1398"/>
      <c r="AD42" s="1399"/>
      <c r="AE42" s="362">
        <f>AE41</f>
        <v>15</v>
      </c>
      <c r="AF42" s="360">
        <f t="shared" ref="AF42:BA42" si="4">AF41</f>
        <v>450</v>
      </c>
      <c r="AG42" s="360">
        <f t="shared" si="4"/>
        <v>180</v>
      </c>
      <c r="AH42" s="360">
        <f t="shared" si="4"/>
        <v>72</v>
      </c>
      <c r="AI42" s="360">
        <f t="shared" si="4"/>
        <v>36</v>
      </c>
      <c r="AJ42" s="360">
        <f t="shared" si="4"/>
        <v>54</v>
      </c>
      <c r="AK42" s="360">
        <f t="shared" si="4"/>
        <v>30</v>
      </c>
      <c r="AL42" s="360">
        <f t="shared" si="4"/>
        <v>54</v>
      </c>
      <c r="AM42" s="358">
        <f t="shared" si="4"/>
        <v>20</v>
      </c>
      <c r="AN42" s="358">
        <f t="shared" si="4"/>
        <v>94</v>
      </c>
      <c r="AO42" s="359">
        <f t="shared" si="4"/>
        <v>270</v>
      </c>
      <c r="AP42" s="362">
        <f t="shared" si="4"/>
        <v>1</v>
      </c>
      <c r="AQ42" s="360">
        <f t="shared" si="4"/>
        <v>2</v>
      </c>
      <c r="AR42" s="360">
        <f t="shared" si="4"/>
        <v>2</v>
      </c>
      <c r="AS42" s="361">
        <f t="shared" si="4"/>
        <v>0</v>
      </c>
      <c r="AT42" s="588">
        <f t="shared" si="4"/>
        <v>1</v>
      </c>
      <c r="AU42" s="589">
        <f t="shared" si="4"/>
        <v>1</v>
      </c>
      <c r="AV42" s="589">
        <f t="shared" si="4"/>
        <v>0</v>
      </c>
      <c r="AW42" s="590">
        <f t="shared" si="4"/>
        <v>0</v>
      </c>
      <c r="AX42" s="362">
        <f t="shared" si="4"/>
        <v>10</v>
      </c>
      <c r="AY42" s="360">
        <f t="shared" si="4"/>
        <v>4</v>
      </c>
      <c r="AZ42" s="360">
        <f t="shared" si="4"/>
        <v>3</v>
      </c>
      <c r="BA42" s="358">
        <f t="shared" si="4"/>
        <v>3</v>
      </c>
      <c r="BB42" s="610"/>
      <c r="BC42" s="611"/>
      <c r="BD42" s="611"/>
      <c r="BE42" s="612"/>
      <c r="BF42" s="613"/>
      <c r="BG42" s="613"/>
      <c r="BH42" s="613"/>
      <c r="BI42" s="613"/>
      <c r="BJ42" s="613"/>
      <c r="BL42" s="355"/>
      <c r="BM42" s="355"/>
      <c r="BN42" s="355"/>
    </row>
    <row r="43" spans="2:66" s="300" customFormat="1" ht="73.5" customHeight="1" thickBot="1" x14ac:dyDescent="0.5">
      <c r="B43" s="1400" t="s">
        <v>129</v>
      </c>
      <c r="C43" s="1401"/>
      <c r="D43" s="1401"/>
      <c r="E43" s="1401"/>
      <c r="F43" s="1401"/>
      <c r="G43" s="1401"/>
      <c r="H43" s="1401"/>
      <c r="I43" s="1401"/>
      <c r="J43" s="1401"/>
      <c r="K43" s="1401"/>
      <c r="L43" s="1401"/>
      <c r="M43" s="1401"/>
      <c r="N43" s="1401"/>
      <c r="O43" s="1401"/>
      <c r="P43" s="1401"/>
      <c r="Q43" s="1401"/>
      <c r="R43" s="1401"/>
      <c r="S43" s="1401"/>
      <c r="T43" s="1401"/>
      <c r="U43" s="1401"/>
      <c r="V43" s="1401"/>
      <c r="W43" s="1401"/>
      <c r="X43" s="1401"/>
      <c r="Y43" s="1401"/>
      <c r="Z43" s="1401"/>
      <c r="AA43" s="1401"/>
      <c r="AB43" s="1401"/>
      <c r="AC43" s="1401"/>
      <c r="AD43" s="1402"/>
      <c r="AE43" s="362">
        <f t="shared" ref="AE43:BA43" si="5">AE42+AE34</f>
        <v>60</v>
      </c>
      <c r="AF43" s="360">
        <f t="shared" si="5"/>
        <v>1800</v>
      </c>
      <c r="AG43" s="360">
        <f t="shared" si="5"/>
        <v>354</v>
      </c>
      <c r="AH43" s="360">
        <f t="shared" si="5"/>
        <v>162</v>
      </c>
      <c r="AI43" s="360">
        <f t="shared" si="5"/>
        <v>36</v>
      </c>
      <c r="AJ43" s="360">
        <f t="shared" si="5"/>
        <v>138</v>
      </c>
      <c r="AK43" s="360">
        <f t="shared" si="5"/>
        <v>30</v>
      </c>
      <c r="AL43" s="360">
        <f t="shared" si="5"/>
        <v>54</v>
      </c>
      <c r="AM43" s="358">
        <f t="shared" si="5"/>
        <v>20</v>
      </c>
      <c r="AN43" s="358">
        <f t="shared" si="5"/>
        <v>94</v>
      </c>
      <c r="AO43" s="359">
        <f t="shared" si="5"/>
        <v>1446</v>
      </c>
      <c r="AP43" s="362">
        <f t="shared" si="5"/>
        <v>3</v>
      </c>
      <c r="AQ43" s="360">
        <f t="shared" si="5"/>
        <v>6</v>
      </c>
      <c r="AR43" s="360">
        <f t="shared" si="5"/>
        <v>4</v>
      </c>
      <c r="AS43" s="361">
        <f t="shared" si="5"/>
        <v>0</v>
      </c>
      <c r="AT43" s="588">
        <f t="shared" si="5"/>
        <v>1</v>
      </c>
      <c r="AU43" s="589">
        <f t="shared" si="5"/>
        <v>1</v>
      </c>
      <c r="AV43" s="589">
        <f t="shared" si="5"/>
        <v>2</v>
      </c>
      <c r="AW43" s="590">
        <f t="shared" si="5"/>
        <v>0</v>
      </c>
      <c r="AX43" s="362">
        <f t="shared" si="5"/>
        <v>20</v>
      </c>
      <c r="AY43" s="360">
        <f t="shared" si="5"/>
        <v>9</v>
      </c>
      <c r="AZ43" s="360">
        <f t="shared" si="5"/>
        <v>8</v>
      </c>
      <c r="BA43" s="358">
        <f t="shared" si="5"/>
        <v>3</v>
      </c>
      <c r="BB43" s="610"/>
      <c r="BC43" s="611"/>
      <c r="BD43" s="611"/>
      <c r="BE43" s="612"/>
    </row>
    <row r="44" spans="2:66" s="300" customFormat="1" ht="54.75" customHeight="1" x14ac:dyDescent="0.45">
      <c r="B44" s="1403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1404"/>
      <c r="V44" s="1404"/>
      <c r="W44" s="615"/>
      <c r="X44" s="615"/>
      <c r="Y44" s="616"/>
      <c r="Z44" s="616"/>
      <c r="AA44" s="617"/>
      <c r="AB44" s="1405" t="s">
        <v>130</v>
      </c>
      <c r="AC44" s="1406"/>
      <c r="AD44" s="1407"/>
      <c r="AE44" s="1385" t="s">
        <v>131</v>
      </c>
      <c r="AF44" s="1386"/>
      <c r="AG44" s="1386"/>
      <c r="AH44" s="1386"/>
      <c r="AI44" s="1386"/>
      <c r="AJ44" s="1386"/>
      <c r="AK44" s="1386"/>
      <c r="AL44" s="1386"/>
      <c r="AM44" s="1386"/>
      <c r="AN44" s="1387"/>
      <c r="AO44" s="1388"/>
      <c r="AP44" s="618">
        <v>3</v>
      </c>
      <c r="AQ44" s="619"/>
      <c r="AR44" s="620"/>
      <c r="AS44" s="621"/>
      <c r="AT44" s="622"/>
      <c r="AU44" s="620"/>
      <c r="AV44" s="620"/>
      <c r="AW44" s="621"/>
      <c r="AX44" s="1100">
        <v>3</v>
      </c>
      <c r="AY44" s="1387"/>
      <c r="AZ44" s="1387"/>
      <c r="BA44" s="1388"/>
      <c r="BB44" s="1100"/>
      <c r="BC44" s="1387"/>
      <c r="BD44" s="1387"/>
      <c r="BE44" s="1388"/>
    </row>
    <row r="45" spans="2:66" s="300" customFormat="1" ht="63.75" customHeight="1" x14ac:dyDescent="0.45">
      <c r="B45" s="1403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1389"/>
      <c r="V45" s="1389"/>
      <c r="W45" s="615"/>
      <c r="X45" s="615"/>
      <c r="Y45" s="616"/>
      <c r="Z45" s="616"/>
      <c r="AA45" s="616"/>
      <c r="AB45" s="1408"/>
      <c r="AC45" s="1409"/>
      <c r="AD45" s="1410"/>
      <c r="AE45" s="1376" t="s">
        <v>132</v>
      </c>
      <c r="AF45" s="1377"/>
      <c r="AG45" s="1377"/>
      <c r="AH45" s="1377"/>
      <c r="AI45" s="1377"/>
      <c r="AJ45" s="1377"/>
      <c r="AK45" s="1377"/>
      <c r="AL45" s="1377"/>
      <c r="AM45" s="1377"/>
      <c r="AN45" s="1378"/>
      <c r="AO45" s="1379"/>
      <c r="AP45" s="373"/>
      <c r="AQ45" s="623">
        <v>6</v>
      </c>
      <c r="AR45" s="374"/>
      <c r="AS45" s="375"/>
      <c r="AT45" s="376"/>
      <c r="AU45" s="374"/>
      <c r="AV45" s="374"/>
      <c r="AW45" s="375"/>
      <c r="AX45" s="1087">
        <v>5</v>
      </c>
      <c r="AY45" s="1378"/>
      <c r="AZ45" s="1378"/>
      <c r="BA45" s="1379"/>
      <c r="BB45" s="1087">
        <v>1</v>
      </c>
      <c r="BC45" s="1378"/>
      <c r="BD45" s="1378"/>
      <c r="BE45" s="1379"/>
    </row>
    <row r="46" spans="2:66" s="300" customFormat="1" ht="57.75" customHeight="1" x14ac:dyDescent="0.45">
      <c r="B46" s="1403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1389"/>
      <c r="V46" s="1389"/>
      <c r="W46" s="615"/>
      <c r="X46" s="615"/>
      <c r="Y46" s="616"/>
      <c r="Z46" s="616"/>
      <c r="AA46" s="616"/>
      <c r="AB46" s="1408"/>
      <c r="AC46" s="1409"/>
      <c r="AD46" s="1410"/>
      <c r="AE46" s="1376" t="s">
        <v>133</v>
      </c>
      <c r="AF46" s="1377"/>
      <c r="AG46" s="1377"/>
      <c r="AH46" s="1377"/>
      <c r="AI46" s="1377"/>
      <c r="AJ46" s="1377"/>
      <c r="AK46" s="1377"/>
      <c r="AL46" s="1377"/>
      <c r="AM46" s="1377"/>
      <c r="AN46" s="1378"/>
      <c r="AO46" s="1379"/>
      <c r="AP46" s="373"/>
      <c r="AQ46" s="374"/>
      <c r="AR46" s="374">
        <v>4</v>
      </c>
      <c r="AS46" s="375"/>
      <c r="AT46" s="376"/>
      <c r="AU46" s="374"/>
      <c r="AV46" s="374"/>
      <c r="AW46" s="375"/>
      <c r="AX46" s="1087">
        <v>4</v>
      </c>
      <c r="AY46" s="1378"/>
      <c r="AZ46" s="1378"/>
      <c r="BA46" s="1379"/>
      <c r="BB46" s="1087"/>
      <c r="BC46" s="1378"/>
      <c r="BD46" s="1378"/>
      <c r="BE46" s="1379"/>
    </row>
    <row r="47" spans="2:66" s="300" customFormat="1" ht="57.75" customHeight="1" x14ac:dyDescent="0.45">
      <c r="B47" s="1403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24" t="s">
        <v>134</v>
      </c>
      <c r="U47" s="1384"/>
      <c r="V47" s="1384"/>
      <c r="W47" s="615"/>
      <c r="X47" s="615"/>
      <c r="Y47" s="616"/>
      <c r="Z47" s="616"/>
      <c r="AA47" s="616"/>
      <c r="AB47" s="1408"/>
      <c r="AC47" s="1409"/>
      <c r="AD47" s="1410"/>
      <c r="AE47" s="1376" t="s">
        <v>135</v>
      </c>
      <c r="AF47" s="1377"/>
      <c r="AG47" s="1377"/>
      <c r="AH47" s="1377"/>
      <c r="AI47" s="1377"/>
      <c r="AJ47" s="1377"/>
      <c r="AK47" s="1377"/>
      <c r="AL47" s="1377"/>
      <c r="AM47" s="1377"/>
      <c r="AN47" s="1378"/>
      <c r="AO47" s="1379"/>
      <c r="AP47" s="373"/>
      <c r="AQ47" s="374"/>
      <c r="AR47" s="374"/>
      <c r="AS47" s="375"/>
      <c r="AT47" s="376"/>
      <c r="AU47" s="374"/>
      <c r="AV47" s="374"/>
      <c r="AW47" s="375"/>
      <c r="AX47" s="1087"/>
      <c r="AY47" s="1378"/>
      <c r="AZ47" s="1378"/>
      <c r="BA47" s="1379"/>
      <c r="BB47" s="1087"/>
      <c r="BC47" s="1378"/>
      <c r="BD47" s="1378"/>
      <c r="BE47" s="1379"/>
    </row>
    <row r="48" spans="2:66" s="300" customFormat="1" ht="69.75" customHeight="1" x14ac:dyDescent="1.45">
      <c r="B48" s="1403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1414" t="s">
        <v>249</v>
      </c>
      <c r="U48" s="1380"/>
      <c r="V48" s="625"/>
      <c r="W48" s="615"/>
      <c r="X48" s="615"/>
      <c r="Y48" s="626"/>
      <c r="Z48" s="626"/>
      <c r="AA48" s="626"/>
      <c r="AB48" s="1408"/>
      <c r="AC48" s="1409"/>
      <c r="AD48" s="1410"/>
      <c r="AE48" s="1376" t="s">
        <v>137</v>
      </c>
      <c r="AF48" s="1377"/>
      <c r="AG48" s="1377"/>
      <c r="AH48" s="1377"/>
      <c r="AI48" s="1377"/>
      <c r="AJ48" s="1377"/>
      <c r="AK48" s="1377"/>
      <c r="AL48" s="1377"/>
      <c r="AM48" s="1377"/>
      <c r="AN48" s="1378"/>
      <c r="AO48" s="1379"/>
      <c r="AP48" s="373"/>
      <c r="AQ48" s="374"/>
      <c r="AR48" s="374"/>
      <c r="AS48" s="375"/>
      <c r="AT48" s="376">
        <v>1</v>
      </c>
      <c r="AU48" s="374"/>
      <c r="AV48" s="374"/>
      <c r="AW48" s="375"/>
      <c r="AX48" s="1087">
        <v>1</v>
      </c>
      <c r="AY48" s="1378"/>
      <c r="AZ48" s="1378"/>
      <c r="BA48" s="1379"/>
      <c r="BB48" s="1087"/>
      <c r="BC48" s="1378"/>
      <c r="BD48" s="1378"/>
      <c r="BE48" s="1379"/>
    </row>
    <row r="49" spans="1:255" s="300" customFormat="1" ht="60.75" customHeight="1" x14ac:dyDescent="0.45">
      <c r="B49" s="1403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1375" t="s">
        <v>250</v>
      </c>
      <c r="U49" s="1380"/>
      <c r="V49" s="625"/>
      <c r="W49" s="615"/>
      <c r="X49" s="615"/>
      <c r="Y49" s="616"/>
      <c r="Z49" s="616"/>
      <c r="AA49" s="616"/>
      <c r="AB49" s="1408"/>
      <c r="AC49" s="1409"/>
      <c r="AD49" s="1410"/>
      <c r="AE49" s="1376" t="s">
        <v>44</v>
      </c>
      <c r="AF49" s="1377"/>
      <c r="AG49" s="1377"/>
      <c r="AH49" s="1377"/>
      <c r="AI49" s="1377"/>
      <c r="AJ49" s="1377"/>
      <c r="AK49" s="1377"/>
      <c r="AL49" s="1377"/>
      <c r="AM49" s="1377"/>
      <c r="AN49" s="1378"/>
      <c r="AO49" s="1379"/>
      <c r="AP49" s="373"/>
      <c r="AQ49" s="374"/>
      <c r="AR49" s="374"/>
      <c r="AS49" s="375"/>
      <c r="AT49" s="376"/>
      <c r="AU49" s="374">
        <v>1</v>
      </c>
      <c r="AV49" s="374"/>
      <c r="AW49" s="375"/>
      <c r="AX49" s="1087">
        <v>1</v>
      </c>
      <c r="AY49" s="1378"/>
      <c r="AZ49" s="1378"/>
      <c r="BA49" s="1379"/>
      <c r="BB49" s="1087"/>
      <c r="BC49" s="1378"/>
      <c r="BD49" s="1378"/>
      <c r="BE49" s="1379"/>
    </row>
    <row r="50" spans="1:255" s="300" customFormat="1" ht="63.75" customHeight="1" x14ac:dyDescent="0.45">
      <c r="B50" s="1403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1375" t="s">
        <v>251</v>
      </c>
      <c r="U50" s="1375"/>
      <c r="V50" s="625"/>
      <c r="W50" s="615"/>
      <c r="X50" s="615"/>
      <c r="Y50" s="616"/>
      <c r="Z50" s="616"/>
      <c r="AA50" s="616"/>
      <c r="AB50" s="1408"/>
      <c r="AC50" s="1409"/>
      <c r="AD50" s="1410"/>
      <c r="AE50" s="1376" t="s">
        <v>45</v>
      </c>
      <c r="AF50" s="1377"/>
      <c r="AG50" s="1377"/>
      <c r="AH50" s="1377"/>
      <c r="AI50" s="1377"/>
      <c r="AJ50" s="1377"/>
      <c r="AK50" s="1377"/>
      <c r="AL50" s="1377"/>
      <c r="AM50" s="1377"/>
      <c r="AN50" s="1378"/>
      <c r="AO50" s="1379"/>
      <c r="AP50" s="373"/>
      <c r="AQ50" s="374"/>
      <c r="AR50" s="374"/>
      <c r="AS50" s="375"/>
      <c r="AT50" s="376"/>
      <c r="AU50" s="374"/>
      <c r="AV50" s="374">
        <v>2</v>
      </c>
      <c r="AW50" s="375"/>
      <c r="AX50" s="1087">
        <v>2</v>
      </c>
      <c r="AY50" s="1378"/>
      <c r="AZ50" s="1378"/>
      <c r="BA50" s="1379"/>
      <c r="BB50" s="1087"/>
      <c r="BC50" s="1378"/>
      <c r="BD50" s="1378"/>
      <c r="BE50" s="1379"/>
    </row>
    <row r="51" spans="1:255" s="300" customFormat="1" ht="78.75" customHeight="1" thickBot="1" x14ac:dyDescent="0.5">
      <c r="B51" s="1403"/>
      <c r="C51" s="614"/>
      <c r="D51" s="614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1375" t="s">
        <v>252</v>
      </c>
      <c r="U51" s="1380"/>
      <c r="V51" s="1380"/>
      <c r="W51" s="615"/>
      <c r="X51" s="615"/>
      <c r="Y51" s="616"/>
      <c r="Z51" s="616"/>
      <c r="AA51" s="616"/>
      <c r="AB51" s="1411"/>
      <c r="AC51" s="1412"/>
      <c r="AD51" s="1413"/>
      <c r="AE51" s="1381" t="s">
        <v>141</v>
      </c>
      <c r="AF51" s="1382"/>
      <c r="AG51" s="1382"/>
      <c r="AH51" s="1382"/>
      <c r="AI51" s="1382"/>
      <c r="AJ51" s="1382"/>
      <c r="AK51" s="1382"/>
      <c r="AL51" s="1382"/>
      <c r="AM51" s="1382"/>
      <c r="AN51" s="1371"/>
      <c r="AO51" s="1383"/>
      <c r="AP51" s="380"/>
      <c r="AQ51" s="381"/>
      <c r="AR51" s="381"/>
      <c r="AS51" s="382"/>
      <c r="AT51" s="383"/>
      <c r="AU51" s="381"/>
      <c r="AV51" s="381"/>
      <c r="AW51" s="382"/>
      <c r="AX51" s="1096"/>
      <c r="AY51" s="1371"/>
      <c r="AZ51" s="1371"/>
      <c r="BA51" s="1383"/>
      <c r="BB51" s="1096"/>
      <c r="BC51" s="1371"/>
      <c r="BD51" s="1371"/>
      <c r="BE51" s="1383"/>
    </row>
    <row r="52" spans="1:255" s="300" customFormat="1" ht="72.75" customHeight="1" thickBot="1" x14ac:dyDescent="0.5">
      <c r="B52" s="1068"/>
      <c r="C52" s="1069"/>
      <c r="D52" s="1069"/>
      <c r="E52" s="1069"/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69"/>
      <c r="R52" s="1069"/>
      <c r="S52" s="1069"/>
      <c r="T52" s="1069"/>
      <c r="U52" s="1069"/>
      <c r="V52" s="1069"/>
      <c r="W52" s="1069"/>
      <c r="X52" s="1069"/>
      <c r="Y52" s="1069"/>
      <c r="Z52" s="1069"/>
      <c r="AA52" s="384"/>
      <c r="AB52" s="1070"/>
      <c r="AC52" s="1070"/>
      <c r="AD52" s="1070"/>
      <c r="AE52" s="1070"/>
      <c r="AF52" s="1070"/>
      <c r="AG52" s="1070"/>
      <c r="AH52" s="1070"/>
      <c r="AI52" s="1070"/>
      <c r="AJ52" s="1070"/>
      <c r="AK52" s="1070"/>
      <c r="AL52" s="1070"/>
      <c r="AM52" s="1070"/>
      <c r="AN52" s="1070"/>
      <c r="AO52" s="1070"/>
      <c r="AP52" s="1070"/>
      <c r="AQ52" s="1070"/>
      <c r="AR52" s="1070"/>
      <c r="AS52" s="1070"/>
      <c r="AT52" s="1070"/>
      <c r="AU52" s="1070"/>
      <c r="AV52" s="1070"/>
      <c r="AW52" s="1070"/>
      <c r="AX52" s="1070"/>
      <c r="AY52" s="1070"/>
      <c r="AZ52" s="62"/>
      <c r="BA52" s="62"/>
      <c r="BB52" s="62"/>
      <c r="BC52" s="62"/>
      <c r="BD52" s="62"/>
      <c r="BE52" s="62"/>
      <c r="BH52" s="1071"/>
      <c r="BI52" s="1071"/>
      <c r="BJ52" s="1071"/>
      <c r="BK52" s="1071"/>
      <c r="BL52" s="1071"/>
      <c r="BM52" s="1071"/>
      <c r="BN52" s="1071"/>
      <c r="BO52" s="1071"/>
      <c r="BP52" s="1071"/>
      <c r="BQ52" s="1071"/>
      <c r="BR52" s="1071"/>
    </row>
    <row r="53" spans="1:255" s="300" customFormat="1" ht="109.5" customHeight="1" thickTop="1" thickBot="1" x14ac:dyDescent="0.5">
      <c r="B53" s="385" t="s">
        <v>177</v>
      </c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1072" t="s">
        <v>178</v>
      </c>
      <c r="U53" s="1073"/>
      <c r="V53" s="387" t="s">
        <v>179</v>
      </c>
      <c r="W53" s="1074" t="s">
        <v>180</v>
      </c>
      <c r="X53" s="1074"/>
      <c r="Y53" s="1373" t="s">
        <v>181</v>
      </c>
      <c r="Z53" s="1374"/>
      <c r="AA53" s="388"/>
      <c r="AB53" s="389" t="s">
        <v>177</v>
      </c>
      <c r="AC53" s="1077" t="s">
        <v>182</v>
      </c>
      <c r="AD53" s="1078"/>
      <c r="AE53" s="1078"/>
      <c r="AF53" s="1078"/>
      <c r="AG53" s="1078"/>
      <c r="AH53" s="1078"/>
      <c r="AI53" s="1078"/>
      <c r="AJ53" s="1078"/>
      <c r="AK53" s="1078"/>
      <c r="AL53" s="1078"/>
      <c r="AM53" s="1078"/>
      <c r="AN53" s="1078"/>
      <c r="AO53" s="1078"/>
      <c r="AP53" s="1078"/>
      <c r="AQ53" s="1078"/>
      <c r="AR53" s="1078"/>
      <c r="AS53" s="1079"/>
      <c r="AT53" s="1080" t="s">
        <v>179</v>
      </c>
      <c r="AU53" s="1081"/>
      <c r="AV53" s="1081"/>
      <c r="AW53" s="1081"/>
      <c r="AX53" s="1081"/>
      <c r="AY53" s="1082"/>
      <c r="AZ53" s="62"/>
      <c r="BA53" s="62"/>
      <c r="BB53" s="62"/>
      <c r="BC53" s="62"/>
      <c r="BD53" s="62"/>
      <c r="BE53" s="62"/>
    </row>
    <row r="54" spans="1:255" s="300" customFormat="1" ht="89.1" customHeight="1" x14ac:dyDescent="0.45">
      <c r="B54" s="627">
        <v>1</v>
      </c>
      <c r="C54" s="628"/>
      <c r="D54" s="628"/>
      <c r="E54" s="628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1355" t="s">
        <v>253</v>
      </c>
      <c r="U54" s="1356"/>
      <c r="V54" s="629" t="s">
        <v>254</v>
      </c>
      <c r="W54" s="1357">
        <v>5</v>
      </c>
      <c r="X54" s="1357"/>
      <c r="Y54" s="1358">
        <v>4</v>
      </c>
      <c r="Z54" s="1359"/>
      <c r="AA54" s="393"/>
      <c r="AB54" s="630">
        <v>1</v>
      </c>
      <c r="AC54" s="1360" t="s">
        <v>185</v>
      </c>
      <c r="AD54" s="1124"/>
      <c r="AE54" s="1124"/>
      <c r="AF54" s="1124"/>
      <c r="AG54" s="1124"/>
      <c r="AH54" s="1124"/>
      <c r="AI54" s="1124"/>
      <c r="AJ54" s="1124"/>
      <c r="AK54" s="1124"/>
      <c r="AL54" s="1124"/>
      <c r="AM54" s="1124"/>
      <c r="AN54" s="1124"/>
      <c r="AO54" s="1124"/>
      <c r="AP54" s="1124"/>
      <c r="AQ54" s="1124"/>
      <c r="AR54" s="1124"/>
      <c r="AS54" s="1361"/>
      <c r="AT54" s="1362" t="s">
        <v>255</v>
      </c>
      <c r="AU54" s="1363"/>
      <c r="AV54" s="1363"/>
      <c r="AW54" s="1363"/>
      <c r="AX54" s="1363"/>
      <c r="AY54" s="1364"/>
      <c r="AZ54" s="62"/>
      <c r="BA54" s="62"/>
      <c r="BB54" s="62"/>
      <c r="BC54" s="62"/>
      <c r="BD54" s="62"/>
      <c r="BE54" s="62"/>
    </row>
    <row r="55" spans="1:255" s="300" customFormat="1" ht="69.75" customHeight="1" thickBot="1" x14ac:dyDescent="0.5">
      <c r="B55" s="395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1057"/>
      <c r="U55" s="1058"/>
      <c r="V55" s="397"/>
      <c r="W55" s="1059"/>
      <c r="X55" s="1059"/>
      <c r="Y55" s="1365"/>
      <c r="Z55" s="1366"/>
      <c r="AA55" s="393"/>
      <c r="AB55" s="631"/>
      <c r="AC55" s="1367"/>
      <c r="AD55" s="1368"/>
      <c r="AE55" s="1368"/>
      <c r="AF55" s="1368"/>
      <c r="AG55" s="1368"/>
      <c r="AH55" s="1368"/>
      <c r="AI55" s="1368"/>
      <c r="AJ55" s="1368"/>
      <c r="AK55" s="1368"/>
      <c r="AL55" s="1368"/>
      <c r="AM55" s="1368"/>
      <c r="AN55" s="1368"/>
      <c r="AO55" s="1368"/>
      <c r="AP55" s="1368"/>
      <c r="AQ55" s="1368"/>
      <c r="AR55" s="1368"/>
      <c r="AS55" s="1369"/>
      <c r="AT55" s="1370"/>
      <c r="AU55" s="1371"/>
      <c r="AV55" s="1371"/>
      <c r="AW55" s="1371"/>
      <c r="AX55" s="1371"/>
      <c r="AY55" s="1372"/>
      <c r="AZ55" s="62"/>
      <c r="BA55" s="62"/>
      <c r="BB55" s="62"/>
      <c r="BC55" s="62"/>
      <c r="BD55" s="62"/>
      <c r="BE55" s="62"/>
    </row>
    <row r="56" spans="1:255" s="300" customFormat="1" ht="81.75" customHeight="1" x14ac:dyDescent="0.45"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1031" t="s">
        <v>256</v>
      </c>
      <c r="U56" s="1031"/>
      <c r="V56" s="1031"/>
      <c r="W56" s="1031"/>
      <c r="X56" s="1031"/>
      <c r="Y56" s="1031"/>
      <c r="Z56" s="1031"/>
      <c r="AA56" s="1031"/>
      <c r="AB56" s="1031"/>
      <c r="AC56" s="1031"/>
      <c r="AD56" s="1031"/>
      <c r="AE56" s="1031"/>
      <c r="AF56" s="1031"/>
      <c r="AG56" s="1031"/>
      <c r="AH56" s="1031"/>
      <c r="AI56" s="1031"/>
      <c r="AJ56" s="1031"/>
      <c r="AK56" s="1031"/>
      <c r="AL56" s="1031"/>
      <c r="AM56" s="1031"/>
      <c r="AN56" s="1031"/>
      <c r="AO56" s="1031"/>
      <c r="AP56" s="1031"/>
      <c r="AQ56" s="1031"/>
      <c r="AR56" s="1031"/>
      <c r="AS56" s="1031"/>
      <c r="AT56" s="1031"/>
      <c r="AU56" s="1031"/>
      <c r="AV56" s="1031"/>
      <c r="AW56" s="1031"/>
      <c r="AX56" s="1031"/>
      <c r="AY56" s="1031"/>
      <c r="AZ56" s="1031"/>
      <c r="BA56" s="1031"/>
      <c r="BB56" s="1031"/>
      <c r="BC56" s="1031"/>
      <c r="BD56" s="1031"/>
      <c r="BE56" s="400"/>
    </row>
    <row r="57" spans="1:255" ht="12.6" thickBot="1" x14ac:dyDescent="0.45">
      <c r="AO57" s="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255" s="401" customFormat="1" ht="40" customHeight="1" thickTop="1" thickBot="1" x14ac:dyDescent="0.5">
      <c r="A58" s="300"/>
      <c r="B58" s="984" t="s">
        <v>188</v>
      </c>
      <c r="C58" s="985"/>
      <c r="D58" s="985"/>
      <c r="E58" s="98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986"/>
      <c r="U58" s="985" t="s">
        <v>189</v>
      </c>
      <c r="V58" s="1341" t="s">
        <v>190</v>
      </c>
      <c r="W58" s="1340"/>
      <c r="X58" s="1342"/>
      <c r="Y58" s="1346" t="s">
        <v>191</v>
      </c>
      <c r="Z58" s="1347"/>
      <c r="AA58" s="1350" t="s">
        <v>192</v>
      </c>
      <c r="AB58" s="1351"/>
      <c r="AC58" s="300"/>
      <c r="AD58" s="300"/>
      <c r="AE58" s="1043"/>
      <c r="AF58" s="1043"/>
      <c r="AG58" s="1043"/>
      <c r="AH58" s="1043"/>
      <c r="AI58" s="1043"/>
      <c r="AJ58" s="1043"/>
      <c r="AK58" s="1043"/>
      <c r="AL58" s="1043"/>
      <c r="AM58" s="1043"/>
      <c r="AN58" s="1043"/>
      <c r="AO58" s="1354"/>
      <c r="AP58" s="976"/>
      <c r="AQ58" s="1028"/>
      <c r="AR58" s="1028"/>
      <c r="AS58" s="1028"/>
      <c r="AT58" s="1028"/>
      <c r="AU58" s="1028"/>
      <c r="AV58" s="1028"/>
      <c r="AW58" s="1330"/>
      <c r="AX58" s="1331"/>
      <c r="AY58" s="1332"/>
      <c r="AZ58" s="1333"/>
      <c r="BA58" s="1334"/>
      <c r="BB58" s="1335"/>
      <c r="BC58" s="62"/>
      <c r="BD58" s="62"/>
      <c r="BE58" s="62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  <c r="CF58" s="300"/>
      <c r="CG58" s="300"/>
      <c r="CH58" s="300"/>
      <c r="CI58" s="300"/>
      <c r="CJ58" s="300"/>
      <c r="CK58" s="300"/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300"/>
      <c r="DK58" s="300"/>
      <c r="DL58" s="300"/>
      <c r="DM58" s="300"/>
      <c r="DN58" s="300"/>
      <c r="DO58" s="300"/>
      <c r="DP58" s="300"/>
      <c r="DQ58" s="300"/>
      <c r="DR58" s="300"/>
      <c r="DS58" s="300"/>
      <c r="DT58" s="300"/>
      <c r="DU58" s="300"/>
      <c r="DV58" s="300"/>
      <c r="DW58" s="300"/>
      <c r="DX58" s="300"/>
      <c r="DY58" s="300"/>
      <c r="DZ58" s="300"/>
      <c r="EA58" s="300"/>
      <c r="EB58" s="300"/>
      <c r="EC58" s="300"/>
      <c r="ED58" s="300"/>
      <c r="EE58" s="300"/>
      <c r="EF58" s="300"/>
      <c r="EG58" s="300"/>
      <c r="EH58" s="300"/>
      <c r="EI58" s="300"/>
      <c r="EJ58" s="300"/>
      <c r="EK58" s="300"/>
      <c r="EL58" s="300"/>
      <c r="EM58" s="300"/>
      <c r="EN58" s="300"/>
      <c r="EO58" s="300"/>
      <c r="EP58" s="300"/>
      <c r="EQ58" s="300"/>
      <c r="ER58" s="300"/>
      <c r="ES58" s="300"/>
      <c r="ET58" s="300"/>
      <c r="EU58" s="300"/>
      <c r="EV58" s="300"/>
      <c r="EW58" s="300"/>
      <c r="EX58" s="300"/>
      <c r="EY58" s="300"/>
      <c r="EZ58" s="300"/>
      <c r="FA58" s="300"/>
      <c r="FB58" s="300"/>
      <c r="FC58" s="300"/>
      <c r="FD58" s="300"/>
      <c r="FE58" s="300"/>
      <c r="FF58" s="300"/>
      <c r="FG58" s="300"/>
      <c r="FH58" s="300"/>
      <c r="FI58" s="300"/>
      <c r="FJ58" s="300"/>
      <c r="FK58" s="300"/>
      <c r="FL58" s="300"/>
      <c r="FM58" s="300"/>
      <c r="FN58" s="300"/>
      <c r="FO58" s="300"/>
      <c r="FP58" s="300"/>
      <c r="FQ58" s="300"/>
      <c r="FR58" s="300"/>
      <c r="FS58" s="300"/>
      <c r="FT58" s="300"/>
      <c r="FU58" s="300"/>
      <c r="FV58" s="300"/>
      <c r="FW58" s="300"/>
      <c r="FX58" s="300"/>
      <c r="FY58" s="300"/>
      <c r="FZ58" s="300"/>
      <c r="GA58" s="300"/>
      <c r="GB58" s="300"/>
      <c r="GC58" s="300"/>
      <c r="GD58" s="300"/>
      <c r="GE58" s="300"/>
      <c r="GF58" s="300"/>
      <c r="GG58" s="300"/>
      <c r="GH58" s="300"/>
      <c r="GI58" s="300"/>
      <c r="GJ58" s="300"/>
      <c r="GK58" s="300"/>
      <c r="GL58" s="300"/>
      <c r="GM58" s="300"/>
      <c r="GN58" s="300"/>
      <c r="GO58" s="300"/>
      <c r="GP58" s="300"/>
      <c r="GQ58" s="300"/>
      <c r="GR58" s="300"/>
      <c r="GS58" s="300"/>
      <c r="GT58" s="300"/>
      <c r="GU58" s="300"/>
      <c r="GV58" s="300"/>
      <c r="GW58" s="300"/>
      <c r="GX58" s="300"/>
      <c r="GY58" s="300"/>
      <c r="GZ58" s="300"/>
      <c r="HA58" s="300"/>
      <c r="HB58" s="300"/>
      <c r="HC58" s="300"/>
      <c r="HD58" s="300"/>
      <c r="HE58" s="300"/>
      <c r="HF58" s="300"/>
      <c r="HG58" s="300"/>
      <c r="HH58" s="300"/>
      <c r="HI58" s="300"/>
      <c r="HJ58" s="300"/>
      <c r="HK58" s="300"/>
      <c r="HL58" s="300"/>
      <c r="HM58" s="300"/>
      <c r="HN58" s="300"/>
      <c r="HO58" s="300"/>
      <c r="HP58" s="300"/>
      <c r="HQ58" s="300"/>
      <c r="HR58" s="300"/>
      <c r="HS58" s="300"/>
      <c r="HT58" s="300"/>
      <c r="HU58" s="300"/>
      <c r="HV58" s="300"/>
      <c r="HW58" s="300"/>
      <c r="HX58" s="300"/>
      <c r="HY58" s="300"/>
      <c r="HZ58" s="300"/>
      <c r="IA58" s="300"/>
      <c r="IB58" s="300"/>
      <c r="IC58" s="300"/>
      <c r="ID58" s="300"/>
      <c r="IE58" s="300"/>
      <c r="IF58" s="300"/>
      <c r="IG58" s="300"/>
      <c r="IH58" s="300"/>
      <c r="II58" s="300"/>
      <c r="IJ58" s="300"/>
      <c r="IK58" s="300"/>
      <c r="IL58" s="300"/>
      <c r="IM58" s="300"/>
      <c r="IN58" s="300"/>
      <c r="IO58" s="300"/>
      <c r="IP58" s="300"/>
      <c r="IQ58" s="300"/>
      <c r="IR58" s="300"/>
      <c r="IS58" s="300"/>
      <c r="IT58" s="300"/>
      <c r="IU58" s="300"/>
    </row>
    <row r="59" spans="1:255" s="401" customFormat="1" ht="72.75" customHeight="1" thickTop="1" thickBot="1" x14ac:dyDescent="0.5">
      <c r="A59" s="300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6"/>
      <c r="U59" s="985"/>
      <c r="V59" s="1343"/>
      <c r="W59" s="1344"/>
      <c r="X59" s="1345"/>
      <c r="Y59" s="1348"/>
      <c r="Z59" s="1349"/>
      <c r="AA59" s="1352"/>
      <c r="AB59" s="1353"/>
      <c r="AC59" s="300"/>
      <c r="AD59" s="300"/>
      <c r="AE59" s="1043"/>
      <c r="AF59" s="1043"/>
      <c r="AG59" s="1043"/>
      <c r="AH59" s="1043"/>
      <c r="AI59" s="1043"/>
      <c r="AJ59" s="1043"/>
      <c r="AK59" s="1043"/>
      <c r="AL59" s="1043"/>
      <c r="AM59" s="1043"/>
      <c r="AN59" s="1043"/>
      <c r="AO59" s="976"/>
      <c r="AP59" s="976"/>
      <c r="AQ59" s="1028"/>
      <c r="AR59" s="1028"/>
      <c r="AS59" s="1028"/>
      <c r="AT59" s="1028"/>
      <c r="AU59" s="1028"/>
      <c r="AV59" s="1028"/>
      <c r="AW59" s="1331"/>
      <c r="AX59" s="1331"/>
      <c r="AY59" s="1333"/>
      <c r="AZ59" s="1333"/>
      <c r="BA59" s="1335"/>
      <c r="BB59" s="1335"/>
      <c r="BC59" s="62"/>
      <c r="BD59" s="62"/>
      <c r="BE59" s="62"/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  <c r="CF59" s="300"/>
      <c r="CG59" s="300"/>
      <c r="CH59" s="300"/>
      <c r="CI59" s="300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0"/>
      <c r="EC59" s="300"/>
      <c r="ED59" s="300"/>
      <c r="EE59" s="300"/>
      <c r="EF59" s="300"/>
      <c r="EG59" s="300"/>
      <c r="EH59" s="300"/>
      <c r="EI59" s="300"/>
      <c r="EJ59" s="300"/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300"/>
      <c r="EW59" s="300"/>
      <c r="EX59" s="300"/>
      <c r="EY59" s="300"/>
      <c r="EZ59" s="300"/>
      <c r="FA59" s="300"/>
      <c r="FB59" s="300"/>
      <c r="FC59" s="300"/>
      <c r="FD59" s="300"/>
      <c r="FE59" s="300"/>
      <c r="FF59" s="300"/>
      <c r="FG59" s="300"/>
      <c r="FH59" s="300"/>
      <c r="FI59" s="300"/>
      <c r="FJ59" s="300"/>
      <c r="FK59" s="300"/>
      <c r="FL59" s="300"/>
      <c r="FM59" s="300"/>
      <c r="FN59" s="300"/>
      <c r="FO59" s="300"/>
      <c r="FP59" s="300"/>
      <c r="FQ59" s="300"/>
      <c r="FR59" s="300"/>
      <c r="FS59" s="300"/>
      <c r="FT59" s="300"/>
      <c r="FU59" s="300"/>
      <c r="FV59" s="300"/>
      <c r="FW59" s="300"/>
      <c r="FX59" s="300"/>
      <c r="FY59" s="300"/>
      <c r="FZ59" s="300"/>
      <c r="GA59" s="300"/>
      <c r="GB59" s="300"/>
      <c r="GC59" s="300"/>
      <c r="GD59" s="300"/>
      <c r="GE59" s="300"/>
      <c r="GF59" s="300"/>
      <c r="GG59" s="300"/>
      <c r="GH59" s="300"/>
      <c r="GI59" s="300"/>
      <c r="GJ59" s="300"/>
      <c r="GK59" s="300"/>
      <c r="GL59" s="300"/>
      <c r="GM59" s="300"/>
      <c r="GN59" s="300"/>
      <c r="GO59" s="300"/>
      <c r="GP59" s="300"/>
      <c r="GQ59" s="300"/>
      <c r="GR59" s="300"/>
      <c r="GS59" s="300"/>
      <c r="GT59" s="300"/>
      <c r="GU59" s="300"/>
      <c r="GV59" s="300"/>
      <c r="GW59" s="300"/>
      <c r="GX59" s="300"/>
      <c r="GY59" s="300"/>
      <c r="GZ59" s="300"/>
      <c r="HA59" s="300"/>
      <c r="HB59" s="300"/>
      <c r="HC59" s="300"/>
      <c r="HD59" s="300"/>
      <c r="HE59" s="300"/>
      <c r="HF59" s="300"/>
      <c r="HG59" s="300"/>
      <c r="HH59" s="300"/>
      <c r="HI59" s="300"/>
      <c r="HJ59" s="300"/>
      <c r="HK59" s="300"/>
      <c r="HL59" s="300"/>
      <c r="HM59" s="300"/>
      <c r="HN59" s="300"/>
      <c r="HO59" s="300"/>
      <c r="HP59" s="300"/>
      <c r="HQ59" s="300"/>
      <c r="HR59" s="300"/>
      <c r="HS59" s="300"/>
      <c r="HT59" s="300"/>
      <c r="HU59" s="300"/>
      <c r="HV59" s="300"/>
      <c r="HW59" s="300"/>
      <c r="HX59" s="300"/>
      <c r="HY59" s="300"/>
      <c r="HZ59" s="300"/>
      <c r="IA59" s="300"/>
      <c r="IB59" s="300"/>
      <c r="IC59" s="300"/>
      <c r="ID59" s="300"/>
      <c r="IE59" s="300"/>
      <c r="IF59" s="300"/>
      <c r="IG59" s="300"/>
      <c r="IH59" s="300"/>
      <c r="II59" s="300"/>
      <c r="IJ59" s="300"/>
      <c r="IK59" s="300"/>
      <c r="IL59" s="300"/>
      <c r="IM59" s="300"/>
      <c r="IN59" s="300"/>
      <c r="IO59" s="300"/>
      <c r="IP59" s="300"/>
      <c r="IQ59" s="300"/>
      <c r="IR59" s="300"/>
      <c r="IS59" s="300"/>
      <c r="IT59" s="300"/>
      <c r="IU59" s="300"/>
    </row>
    <row r="60" spans="1:255" s="401" customFormat="1" ht="75.75" customHeight="1" thickTop="1" thickBot="1" x14ac:dyDescent="0.5">
      <c r="A60" s="300"/>
      <c r="B60" s="984"/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6"/>
      <c r="U60" s="1340"/>
      <c r="V60" s="1343"/>
      <c r="W60" s="1344"/>
      <c r="X60" s="1345"/>
      <c r="Y60" s="632" t="s">
        <v>193</v>
      </c>
      <c r="Z60" s="633" t="s">
        <v>194</v>
      </c>
      <c r="AA60" s="632" t="s">
        <v>193</v>
      </c>
      <c r="AB60" s="634" t="s">
        <v>194</v>
      </c>
      <c r="AC60" s="405"/>
      <c r="AD60" s="405"/>
      <c r="AE60" s="1043"/>
      <c r="AF60" s="1043"/>
      <c r="AG60" s="1043"/>
      <c r="AH60" s="1043"/>
      <c r="AI60" s="1043"/>
      <c r="AJ60" s="1043"/>
      <c r="AK60" s="1043"/>
      <c r="AL60" s="1043"/>
      <c r="AM60" s="1043"/>
      <c r="AN60" s="1043"/>
      <c r="AO60" s="976"/>
      <c r="AP60" s="976"/>
      <c r="AQ60" s="1028"/>
      <c r="AR60" s="1028"/>
      <c r="AS60" s="1028"/>
      <c r="AT60" s="1028"/>
      <c r="AU60" s="1028"/>
      <c r="AV60" s="1028"/>
      <c r="AW60" s="409"/>
      <c r="AX60" s="409"/>
      <c r="AY60" s="409"/>
      <c r="AZ60" s="409"/>
      <c r="BA60" s="1306"/>
      <c r="BB60" s="1306"/>
      <c r="BC60" s="62"/>
      <c r="BD60" s="62"/>
      <c r="BE60" s="62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0"/>
      <c r="FO60" s="300"/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300"/>
      <c r="GC60" s="300"/>
      <c r="GD60" s="300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0"/>
      <c r="GP60" s="300"/>
      <c r="GQ60" s="300"/>
      <c r="GR60" s="300"/>
      <c r="GS60" s="300"/>
      <c r="GT60" s="300"/>
      <c r="GU60" s="300"/>
      <c r="GV60" s="300"/>
      <c r="GW60" s="300"/>
      <c r="GX60" s="300"/>
      <c r="GY60" s="300"/>
      <c r="GZ60" s="300"/>
      <c r="HA60" s="300"/>
      <c r="HB60" s="300"/>
      <c r="HC60" s="300"/>
      <c r="HD60" s="300"/>
      <c r="HE60" s="300"/>
      <c r="HF60" s="300"/>
      <c r="HG60" s="300"/>
      <c r="HH60" s="300"/>
      <c r="HI60" s="300"/>
      <c r="HJ60" s="300"/>
      <c r="HK60" s="300"/>
      <c r="HL60" s="300"/>
      <c r="HM60" s="300"/>
      <c r="HN60" s="300"/>
      <c r="HO60" s="300"/>
      <c r="HP60" s="300"/>
      <c r="HQ60" s="300"/>
      <c r="HR60" s="300"/>
      <c r="HS60" s="300"/>
      <c r="HT60" s="300"/>
      <c r="HU60" s="300"/>
      <c r="HV60" s="300"/>
      <c r="HW60" s="300"/>
      <c r="HX60" s="300"/>
      <c r="HY60" s="300"/>
      <c r="HZ60" s="300"/>
      <c r="IA60" s="300"/>
      <c r="IB60" s="300"/>
      <c r="IC60" s="300"/>
      <c r="ID60" s="300"/>
      <c r="IE60" s="300"/>
      <c r="IF60" s="300"/>
      <c r="IG60" s="300"/>
      <c r="IH60" s="300"/>
      <c r="II60" s="300"/>
      <c r="IJ60" s="300"/>
      <c r="IK60" s="300"/>
      <c r="IL60" s="300"/>
      <c r="IM60" s="300"/>
      <c r="IN60" s="300"/>
      <c r="IO60" s="300"/>
      <c r="IP60" s="300"/>
      <c r="IQ60" s="300"/>
      <c r="IR60" s="300"/>
      <c r="IS60" s="300"/>
      <c r="IT60" s="300"/>
      <c r="IU60" s="300"/>
    </row>
    <row r="61" spans="1:255" s="401" customFormat="1" ht="72.75" customHeight="1" thickTop="1" thickBot="1" x14ac:dyDescent="1.1000000000000001">
      <c r="A61" s="300"/>
      <c r="B61" s="984" t="s">
        <v>195</v>
      </c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1336" t="s">
        <v>196</v>
      </c>
      <c r="V61" s="995" t="s">
        <v>24</v>
      </c>
      <c r="W61" s="996"/>
      <c r="X61" s="997"/>
      <c r="Y61" s="1315">
        <v>7</v>
      </c>
      <c r="Z61" s="1318"/>
      <c r="AA61" s="1337">
        <f>Y61*U61</f>
        <v>210</v>
      </c>
      <c r="AB61" s="1322"/>
      <c r="AC61" s="405"/>
      <c r="AD61" s="405"/>
      <c r="AE61" s="990"/>
      <c r="AF61" s="1023"/>
      <c r="AG61" s="1023"/>
      <c r="AH61" s="1023"/>
      <c r="AI61" s="1024"/>
      <c r="AJ61" s="1024"/>
      <c r="AK61" s="1024"/>
      <c r="AL61" s="1024"/>
      <c r="AM61" s="1024"/>
      <c r="AN61" s="1024"/>
      <c r="AO61" s="886"/>
      <c r="AP61" s="886"/>
      <c r="AQ61" s="983"/>
      <c r="AR61" s="983"/>
      <c r="AS61" s="983"/>
      <c r="AT61" s="983"/>
      <c r="AU61" s="983"/>
      <c r="AV61" s="983"/>
      <c r="AW61" s="407"/>
      <c r="AX61" s="407"/>
      <c r="AY61" s="408"/>
      <c r="AZ61" s="406"/>
      <c r="BA61" s="1306"/>
      <c r="BB61" s="1306"/>
      <c r="BC61" s="409"/>
      <c r="BD61" s="409"/>
      <c r="BE61" s="409"/>
      <c r="BF61" s="300"/>
      <c r="BG61" s="300"/>
      <c r="BH61" s="300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0"/>
      <c r="BU61" s="300"/>
      <c r="BV61" s="300"/>
      <c r="BW61" s="300"/>
      <c r="BX61" s="300"/>
      <c r="BY61" s="300"/>
      <c r="BZ61" s="300"/>
      <c r="CA61" s="300"/>
      <c r="CB61" s="300"/>
      <c r="CC61" s="300"/>
      <c r="CD61" s="300"/>
      <c r="CE61" s="300"/>
      <c r="CF61" s="300"/>
      <c r="CG61" s="300"/>
      <c r="CH61" s="300"/>
      <c r="CI61" s="300"/>
      <c r="CJ61" s="300"/>
      <c r="CK61" s="300"/>
      <c r="CL61" s="300"/>
      <c r="CM61" s="300"/>
      <c r="CN61" s="300"/>
      <c r="CO61" s="300"/>
      <c r="CP61" s="300"/>
      <c r="CQ61" s="300"/>
      <c r="CR61" s="300"/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  <c r="DR61" s="300"/>
      <c r="DS61" s="300"/>
      <c r="DT61" s="300"/>
      <c r="DU61" s="300"/>
      <c r="DV61" s="300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  <c r="EI61" s="300"/>
      <c r="EJ61" s="300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300"/>
      <c r="EW61" s="300"/>
      <c r="EX61" s="300"/>
      <c r="EY61" s="300"/>
      <c r="EZ61" s="300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0"/>
      <c r="FO61" s="300"/>
      <c r="FP61" s="300"/>
      <c r="FQ61" s="300"/>
      <c r="FR61" s="300"/>
      <c r="FS61" s="300"/>
      <c r="FT61" s="300"/>
      <c r="FU61" s="300"/>
      <c r="FV61" s="300"/>
      <c r="FW61" s="300"/>
      <c r="FX61" s="300"/>
      <c r="FY61" s="300"/>
      <c r="FZ61" s="300"/>
      <c r="GA61" s="300"/>
      <c r="GB61" s="300"/>
      <c r="GC61" s="300"/>
      <c r="GD61" s="300"/>
      <c r="GE61" s="300"/>
      <c r="GF61" s="300"/>
      <c r="GG61" s="300"/>
      <c r="GH61" s="300"/>
      <c r="GI61" s="300"/>
      <c r="GJ61" s="300"/>
      <c r="GK61" s="300"/>
      <c r="GL61" s="300"/>
      <c r="GM61" s="300"/>
      <c r="GN61" s="300"/>
      <c r="GO61" s="300"/>
      <c r="GP61" s="300"/>
      <c r="GQ61" s="300"/>
      <c r="GR61" s="300"/>
      <c r="GS61" s="300"/>
      <c r="GT61" s="300"/>
      <c r="GU61" s="300"/>
      <c r="GV61" s="300"/>
      <c r="GW61" s="300"/>
      <c r="GX61" s="300"/>
      <c r="GY61" s="300"/>
      <c r="GZ61" s="300"/>
      <c r="HA61" s="300"/>
      <c r="HB61" s="300"/>
      <c r="HC61" s="300"/>
      <c r="HD61" s="300"/>
      <c r="HE61" s="300"/>
      <c r="HF61" s="300"/>
      <c r="HG61" s="300"/>
      <c r="HH61" s="300"/>
      <c r="HI61" s="300"/>
      <c r="HJ61" s="300"/>
      <c r="HK61" s="300"/>
      <c r="HL61" s="300"/>
      <c r="HM61" s="300"/>
      <c r="HN61" s="300"/>
      <c r="HO61" s="300"/>
      <c r="HP61" s="300"/>
      <c r="HQ61" s="300"/>
      <c r="HR61" s="300"/>
      <c r="HS61" s="300"/>
      <c r="HT61" s="300"/>
      <c r="HU61" s="300"/>
      <c r="HV61" s="300"/>
      <c r="HW61" s="300"/>
      <c r="HX61" s="300"/>
      <c r="HY61" s="300"/>
      <c r="HZ61" s="300"/>
      <c r="IA61" s="300"/>
      <c r="IB61" s="300"/>
      <c r="IC61" s="300"/>
      <c r="ID61" s="300"/>
      <c r="IE61" s="300"/>
      <c r="IF61" s="300"/>
      <c r="IG61" s="300"/>
      <c r="IH61" s="300"/>
      <c r="II61" s="300"/>
      <c r="IJ61" s="300"/>
      <c r="IK61" s="300"/>
      <c r="IL61" s="300"/>
      <c r="IM61" s="300"/>
      <c r="IN61" s="300"/>
      <c r="IO61" s="300"/>
      <c r="IP61" s="300"/>
      <c r="IQ61" s="300"/>
      <c r="IR61" s="300"/>
      <c r="IS61" s="300"/>
      <c r="IT61" s="300"/>
      <c r="IU61" s="300"/>
    </row>
    <row r="62" spans="1:255" s="401" customFormat="1" ht="62.25" customHeight="1" thickTop="1" thickBot="1" x14ac:dyDescent="1.1000000000000001">
      <c r="A62" s="300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1313"/>
      <c r="V62" s="998"/>
      <c r="W62" s="999"/>
      <c r="X62" s="1000"/>
      <c r="Y62" s="1316"/>
      <c r="Z62" s="1319"/>
      <c r="AA62" s="1338"/>
      <c r="AB62" s="1323"/>
      <c r="AC62" s="410"/>
      <c r="AD62" s="410"/>
      <c r="AE62" s="1023"/>
      <c r="AF62" s="1023"/>
      <c r="AG62" s="1023"/>
      <c r="AH62" s="1023"/>
      <c r="AI62" s="1024"/>
      <c r="AJ62" s="1024"/>
      <c r="AK62" s="1024"/>
      <c r="AL62" s="1024"/>
      <c r="AM62" s="1024"/>
      <c r="AN62" s="1024"/>
      <c r="AO62" s="886"/>
      <c r="AP62" s="886"/>
      <c r="AQ62" s="983"/>
      <c r="AR62" s="983"/>
      <c r="AS62" s="983"/>
      <c r="AT62" s="983"/>
      <c r="AU62" s="983"/>
      <c r="AV62" s="983"/>
      <c r="AW62" s="407"/>
      <c r="AX62" s="407"/>
      <c r="AY62" s="408"/>
      <c r="AZ62" s="406"/>
      <c r="BA62" s="1306"/>
      <c r="BB62" s="1306"/>
      <c r="BC62" s="409"/>
      <c r="BD62" s="409"/>
      <c r="BE62" s="409"/>
      <c r="BF62" s="300"/>
      <c r="BG62" s="300"/>
      <c r="BH62" s="300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0"/>
      <c r="BU62" s="300"/>
      <c r="BV62" s="300"/>
      <c r="BW62" s="300"/>
      <c r="BX62" s="300"/>
      <c r="BY62" s="300"/>
      <c r="BZ62" s="300"/>
      <c r="CA62" s="300"/>
      <c r="CB62" s="300"/>
      <c r="CC62" s="300"/>
      <c r="CD62" s="300"/>
      <c r="CE62" s="300"/>
      <c r="CF62" s="300"/>
      <c r="CG62" s="300"/>
      <c r="CH62" s="300"/>
      <c r="CI62" s="300"/>
      <c r="CJ62" s="300"/>
      <c r="CK62" s="300"/>
      <c r="CL62" s="300"/>
      <c r="CM62" s="300"/>
      <c r="CN62" s="300"/>
      <c r="CO62" s="300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0"/>
      <c r="DG62" s="300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0"/>
      <c r="DU62" s="300"/>
      <c r="DV62" s="300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0"/>
      <c r="EJ62" s="300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300"/>
      <c r="EW62" s="300"/>
      <c r="EX62" s="300"/>
      <c r="EY62" s="300"/>
      <c r="EZ62" s="300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  <c r="FL62" s="300"/>
      <c r="FM62" s="300"/>
      <c r="FN62" s="300"/>
      <c r="FO62" s="300"/>
      <c r="FP62" s="300"/>
      <c r="FQ62" s="300"/>
      <c r="FR62" s="300"/>
      <c r="FS62" s="300"/>
      <c r="FT62" s="300"/>
      <c r="FU62" s="300"/>
      <c r="FV62" s="300"/>
      <c r="FW62" s="300"/>
      <c r="FX62" s="300"/>
      <c r="FY62" s="300"/>
      <c r="FZ62" s="300"/>
      <c r="GA62" s="300"/>
      <c r="GB62" s="300"/>
      <c r="GC62" s="300"/>
      <c r="GD62" s="300"/>
      <c r="GE62" s="300"/>
      <c r="GF62" s="300"/>
      <c r="GG62" s="300"/>
      <c r="GH62" s="300"/>
      <c r="GI62" s="300"/>
      <c r="GJ62" s="300"/>
      <c r="GK62" s="300"/>
      <c r="GL62" s="300"/>
      <c r="GM62" s="300"/>
      <c r="GN62" s="300"/>
      <c r="GO62" s="300"/>
      <c r="GP62" s="300"/>
      <c r="GQ62" s="300"/>
      <c r="GR62" s="300"/>
      <c r="GS62" s="300"/>
      <c r="GT62" s="300"/>
      <c r="GU62" s="300"/>
      <c r="GV62" s="300"/>
      <c r="GW62" s="300"/>
      <c r="GX62" s="300"/>
      <c r="GY62" s="300"/>
      <c r="GZ62" s="300"/>
      <c r="HA62" s="300"/>
      <c r="HB62" s="300"/>
      <c r="HC62" s="300"/>
      <c r="HD62" s="300"/>
      <c r="HE62" s="300"/>
      <c r="HF62" s="300"/>
      <c r="HG62" s="300"/>
      <c r="HH62" s="300"/>
      <c r="HI62" s="300"/>
      <c r="HJ62" s="300"/>
      <c r="HK62" s="300"/>
      <c r="HL62" s="300"/>
      <c r="HM62" s="300"/>
      <c r="HN62" s="300"/>
      <c r="HO62" s="300"/>
      <c r="HP62" s="300"/>
      <c r="HQ62" s="300"/>
      <c r="HR62" s="300"/>
      <c r="HS62" s="300"/>
      <c r="HT62" s="300"/>
      <c r="HU62" s="300"/>
      <c r="HV62" s="300"/>
      <c r="HW62" s="300"/>
      <c r="HX62" s="300"/>
      <c r="HY62" s="300"/>
      <c r="HZ62" s="300"/>
      <c r="IA62" s="300"/>
      <c r="IB62" s="300"/>
      <c r="IC62" s="300"/>
      <c r="ID62" s="300"/>
      <c r="IE62" s="300"/>
      <c r="IF62" s="300"/>
      <c r="IG62" s="300"/>
      <c r="IH62" s="300"/>
      <c r="II62" s="300"/>
      <c r="IJ62" s="300"/>
      <c r="IK62" s="300"/>
      <c r="IL62" s="300"/>
      <c r="IM62" s="300"/>
      <c r="IN62" s="300"/>
      <c r="IO62" s="300"/>
      <c r="IP62" s="300"/>
      <c r="IQ62" s="300"/>
      <c r="IR62" s="300"/>
      <c r="IS62" s="300"/>
      <c r="IT62" s="300"/>
      <c r="IU62" s="300"/>
    </row>
    <row r="63" spans="1:255" s="401" customFormat="1" ht="66" customHeight="1" thickTop="1" thickBot="1" x14ac:dyDescent="1.1000000000000001">
      <c r="A63" s="300"/>
      <c r="B63" s="984"/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1313"/>
      <c r="V63" s="1001"/>
      <c r="W63" s="1002"/>
      <c r="X63" s="1003"/>
      <c r="Y63" s="1317"/>
      <c r="Z63" s="1320"/>
      <c r="AA63" s="1339"/>
      <c r="AB63" s="1324"/>
      <c r="AC63" s="410"/>
      <c r="AD63" s="410"/>
      <c r="AE63" s="1023"/>
      <c r="AF63" s="1023"/>
      <c r="AG63" s="1023"/>
      <c r="AH63" s="1023"/>
      <c r="AI63" s="1024"/>
      <c r="AJ63" s="1024"/>
      <c r="AK63" s="1024"/>
      <c r="AL63" s="1024"/>
      <c r="AM63" s="1024"/>
      <c r="AN63" s="1024"/>
      <c r="AO63" s="886"/>
      <c r="AP63" s="886"/>
      <c r="AQ63" s="983"/>
      <c r="AR63" s="983"/>
      <c r="AS63" s="983"/>
      <c r="AT63" s="983"/>
      <c r="AU63" s="983"/>
      <c r="AV63" s="983"/>
      <c r="AW63" s="407"/>
      <c r="AX63" s="407"/>
      <c r="AY63" s="408"/>
      <c r="AZ63" s="406"/>
      <c r="BA63" s="1306"/>
      <c r="BB63" s="1306"/>
      <c r="BC63" s="409"/>
      <c r="BD63" s="409"/>
      <c r="BE63" s="409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0"/>
      <c r="CK63" s="300"/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0"/>
      <c r="EJ63" s="300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300"/>
      <c r="EW63" s="300"/>
      <c r="EX63" s="300"/>
      <c r="EY63" s="300"/>
      <c r="EZ63" s="300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0"/>
      <c r="FO63" s="300"/>
      <c r="FP63" s="300"/>
      <c r="FQ63" s="300"/>
      <c r="FR63" s="300"/>
      <c r="FS63" s="300"/>
      <c r="FT63" s="300"/>
      <c r="FU63" s="300"/>
      <c r="FV63" s="300"/>
      <c r="FW63" s="300"/>
      <c r="FX63" s="300"/>
      <c r="FY63" s="300"/>
      <c r="FZ63" s="300"/>
      <c r="GA63" s="300"/>
      <c r="GB63" s="300"/>
      <c r="GC63" s="300"/>
      <c r="GD63" s="300"/>
      <c r="GE63" s="300"/>
      <c r="GF63" s="300"/>
      <c r="GG63" s="300"/>
      <c r="GH63" s="300"/>
      <c r="GI63" s="300"/>
      <c r="GJ63" s="300"/>
      <c r="GK63" s="300"/>
      <c r="GL63" s="300"/>
      <c r="GM63" s="300"/>
      <c r="GN63" s="300"/>
      <c r="GO63" s="300"/>
      <c r="GP63" s="300"/>
      <c r="GQ63" s="300"/>
      <c r="GR63" s="300"/>
      <c r="GS63" s="300"/>
      <c r="GT63" s="300"/>
      <c r="GU63" s="300"/>
      <c r="GV63" s="300"/>
      <c r="GW63" s="300"/>
      <c r="GX63" s="300"/>
      <c r="GY63" s="300"/>
      <c r="GZ63" s="300"/>
      <c r="HA63" s="300"/>
      <c r="HB63" s="300"/>
      <c r="HC63" s="300"/>
      <c r="HD63" s="300"/>
      <c r="HE63" s="300"/>
      <c r="HF63" s="300"/>
      <c r="HG63" s="300"/>
      <c r="HH63" s="300"/>
      <c r="HI63" s="300"/>
      <c r="HJ63" s="300"/>
      <c r="HK63" s="300"/>
      <c r="HL63" s="300"/>
      <c r="HM63" s="300"/>
      <c r="HN63" s="300"/>
      <c r="HO63" s="300"/>
      <c r="HP63" s="300"/>
      <c r="HQ63" s="300"/>
      <c r="HR63" s="300"/>
      <c r="HS63" s="300"/>
      <c r="HT63" s="300"/>
      <c r="HU63" s="300"/>
      <c r="HV63" s="300"/>
      <c r="HW63" s="300"/>
      <c r="HX63" s="300"/>
      <c r="HY63" s="300"/>
      <c r="HZ63" s="300"/>
      <c r="IA63" s="300"/>
      <c r="IB63" s="300"/>
      <c r="IC63" s="300"/>
      <c r="ID63" s="300"/>
      <c r="IE63" s="300"/>
      <c r="IF63" s="300"/>
      <c r="IG63" s="300"/>
      <c r="IH63" s="300"/>
      <c r="II63" s="300"/>
      <c r="IJ63" s="300"/>
      <c r="IK63" s="300"/>
      <c r="IL63" s="300"/>
      <c r="IM63" s="300"/>
      <c r="IN63" s="300"/>
      <c r="IO63" s="300"/>
      <c r="IP63" s="300"/>
      <c r="IQ63" s="300"/>
      <c r="IR63" s="300"/>
      <c r="IS63" s="300"/>
      <c r="IT63" s="300"/>
      <c r="IU63" s="300"/>
    </row>
    <row r="64" spans="1:255" s="401" customFormat="1" ht="183.75" customHeight="1" thickTop="1" thickBot="1" x14ac:dyDescent="1.1000000000000001">
      <c r="A64" s="300"/>
      <c r="B64" s="984" t="s">
        <v>197</v>
      </c>
      <c r="C64" s="985"/>
      <c r="D64" s="985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635">
        <v>1.5</v>
      </c>
      <c r="V64" s="1015" t="s">
        <v>24</v>
      </c>
      <c r="W64" s="1015"/>
      <c r="X64" s="1016"/>
      <c r="Y64" s="636">
        <v>7</v>
      </c>
      <c r="Z64" s="637"/>
      <c r="AA64" s="638">
        <f>Y64*U64</f>
        <v>10.5</v>
      </c>
      <c r="AB64" s="639"/>
      <c r="AC64" s="410"/>
      <c r="AD64" s="410"/>
      <c r="AE64" s="1023"/>
      <c r="AF64" s="1023"/>
      <c r="AG64" s="1023"/>
      <c r="AH64" s="1023"/>
      <c r="AI64" s="1024"/>
      <c r="AJ64" s="1024"/>
      <c r="AK64" s="1024"/>
      <c r="AL64" s="1024"/>
      <c r="AM64" s="1024"/>
      <c r="AN64" s="1024"/>
      <c r="AO64" s="886"/>
      <c r="AP64" s="886"/>
      <c r="AQ64" s="983"/>
      <c r="AR64" s="983"/>
      <c r="AS64" s="983"/>
      <c r="AT64" s="983"/>
      <c r="AU64" s="983"/>
      <c r="AV64" s="983"/>
      <c r="AW64" s="407"/>
      <c r="AX64" s="407"/>
      <c r="AY64" s="408"/>
      <c r="AZ64" s="406"/>
      <c r="BA64" s="1306"/>
      <c r="BB64" s="1306"/>
      <c r="BC64" s="409"/>
      <c r="BD64" s="409"/>
      <c r="BE64" s="409"/>
      <c r="BF64" s="300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300"/>
      <c r="CK64" s="300"/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300"/>
      <c r="DE64" s="300"/>
      <c r="DF64" s="300"/>
      <c r="DG64" s="300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  <c r="DR64" s="300"/>
      <c r="DS64" s="300"/>
      <c r="DT64" s="300"/>
      <c r="DU64" s="300"/>
      <c r="DV64" s="300"/>
      <c r="DW64" s="300"/>
      <c r="DX64" s="300"/>
      <c r="DY64" s="300"/>
      <c r="DZ64" s="300"/>
      <c r="EA64" s="300"/>
      <c r="EB64" s="300"/>
      <c r="EC64" s="300"/>
      <c r="ED64" s="300"/>
      <c r="EE64" s="300"/>
      <c r="EF64" s="300"/>
      <c r="EG64" s="300"/>
      <c r="EH64" s="300"/>
      <c r="EI64" s="300"/>
      <c r="EJ64" s="300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300"/>
      <c r="EW64" s="300"/>
      <c r="EX64" s="300"/>
      <c r="EY64" s="300"/>
      <c r="EZ64" s="300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0"/>
      <c r="FO64" s="300"/>
      <c r="FP64" s="300"/>
      <c r="FQ64" s="300"/>
      <c r="FR64" s="300"/>
      <c r="FS64" s="300"/>
      <c r="FT64" s="300"/>
      <c r="FU64" s="300"/>
      <c r="FV64" s="300"/>
      <c r="FW64" s="300"/>
      <c r="FX64" s="300"/>
      <c r="FY64" s="300"/>
      <c r="FZ64" s="300"/>
      <c r="GA64" s="300"/>
      <c r="GB64" s="300"/>
      <c r="GC64" s="300"/>
      <c r="GD64" s="300"/>
      <c r="GE64" s="300"/>
      <c r="GF64" s="300"/>
      <c r="GG64" s="300"/>
      <c r="GH64" s="300"/>
      <c r="GI64" s="300"/>
      <c r="GJ64" s="300"/>
      <c r="GK64" s="300"/>
      <c r="GL64" s="300"/>
      <c r="GM64" s="300"/>
      <c r="GN64" s="300"/>
      <c r="GO64" s="300"/>
      <c r="GP64" s="300"/>
      <c r="GQ64" s="300"/>
      <c r="GR64" s="300"/>
      <c r="GS64" s="300"/>
      <c r="GT64" s="300"/>
      <c r="GU64" s="300"/>
      <c r="GV64" s="300"/>
      <c r="GW64" s="300"/>
      <c r="GX64" s="300"/>
      <c r="GY64" s="300"/>
      <c r="GZ64" s="300"/>
      <c r="HA64" s="300"/>
      <c r="HB64" s="300"/>
      <c r="HC64" s="300"/>
      <c r="HD64" s="300"/>
      <c r="HE64" s="300"/>
      <c r="HF64" s="300"/>
      <c r="HG64" s="300"/>
      <c r="HH64" s="300"/>
      <c r="HI64" s="300"/>
      <c r="HJ64" s="300"/>
      <c r="HK64" s="300"/>
      <c r="HL64" s="300"/>
      <c r="HM64" s="300"/>
      <c r="HN64" s="300"/>
      <c r="HO64" s="300"/>
      <c r="HP64" s="300"/>
      <c r="HQ64" s="300"/>
      <c r="HR64" s="300"/>
      <c r="HS64" s="300"/>
      <c r="HT64" s="300"/>
      <c r="HU64" s="300"/>
      <c r="HV64" s="300"/>
      <c r="HW64" s="300"/>
      <c r="HX64" s="300"/>
      <c r="HY64" s="300"/>
      <c r="HZ64" s="300"/>
      <c r="IA64" s="300"/>
      <c r="IB64" s="300"/>
      <c r="IC64" s="300"/>
      <c r="ID64" s="300"/>
      <c r="IE64" s="300"/>
      <c r="IF64" s="300"/>
      <c r="IG64" s="300"/>
      <c r="IH64" s="300"/>
      <c r="II64" s="300"/>
      <c r="IJ64" s="300"/>
      <c r="IK64" s="300"/>
      <c r="IL64" s="300"/>
      <c r="IM64" s="300"/>
      <c r="IN64" s="300"/>
      <c r="IO64" s="300"/>
      <c r="IP64" s="300"/>
      <c r="IQ64" s="300"/>
      <c r="IR64" s="300"/>
      <c r="IS64" s="300"/>
      <c r="IT64" s="300"/>
      <c r="IU64" s="300"/>
    </row>
    <row r="65" spans="1:255" s="401" customFormat="1" ht="72.75" customHeight="1" thickTop="1" thickBot="1" x14ac:dyDescent="1.1000000000000001">
      <c r="A65" s="300"/>
      <c r="B65" s="984"/>
      <c r="C65" s="985"/>
      <c r="D65" s="985"/>
      <c r="E65" s="985"/>
      <c r="F65" s="985"/>
      <c r="G65" s="985"/>
      <c r="H65" s="985"/>
      <c r="I65" s="985"/>
      <c r="J65" s="985"/>
      <c r="K65" s="985"/>
      <c r="L65" s="985"/>
      <c r="M65" s="985"/>
      <c r="N65" s="985"/>
      <c r="O65" s="985"/>
      <c r="P65" s="985"/>
      <c r="Q65" s="985"/>
      <c r="R65" s="985"/>
      <c r="S65" s="985"/>
      <c r="T65" s="985"/>
      <c r="U65" s="640">
        <v>1</v>
      </c>
      <c r="V65" s="1325" t="s">
        <v>71</v>
      </c>
      <c r="W65" s="1326"/>
      <c r="X65" s="1327"/>
      <c r="Y65" s="641">
        <v>7</v>
      </c>
      <c r="Z65" s="642"/>
      <c r="AA65" s="643">
        <f>Y65*U65</f>
        <v>7</v>
      </c>
      <c r="AB65" s="644"/>
      <c r="AC65" s="410"/>
      <c r="AD65" s="410"/>
      <c r="AE65" s="1023"/>
      <c r="AF65" s="1023"/>
      <c r="AG65" s="1023"/>
      <c r="AH65" s="1023"/>
      <c r="AI65" s="1024"/>
      <c r="AJ65" s="1024"/>
      <c r="AK65" s="1024"/>
      <c r="AL65" s="1024"/>
      <c r="AM65" s="1024"/>
      <c r="AN65" s="1024"/>
      <c r="AO65" s="407"/>
      <c r="AP65" s="407"/>
      <c r="AQ65" s="419"/>
      <c r="AR65" s="419"/>
      <c r="AS65" s="419"/>
      <c r="AT65" s="419"/>
      <c r="AU65" s="419"/>
      <c r="AV65" s="419"/>
      <c r="AW65" s="407"/>
      <c r="AX65" s="407"/>
      <c r="AY65" s="408"/>
      <c r="AZ65" s="406"/>
      <c r="BA65" s="406"/>
      <c r="BB65" s="406"/>
      <c r="BC65" s="409"/>
      <c r="BD65" s="409"/>
      <c r="BE65" s="409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0"/>
      <c r="CK65" s="300"/>
      <c r="CL65" s="300"/>
      <c r="CM65" s="300"/>
      <c r="CN65" s="300"/>
      <c r="CO65" s="300"/>
      <c r="CP65" s="300"/>
      <c r="CQ65" s="300"/>
      <c r="CR65" s="300"/>
      <c r="CS65" s="300"/>
      <c r="CT65" s="300"/>
      <c r="CU65" s="300"/>
      <c r="CV65" s="300"/>
      <c r="CW65" s="300"/>
      <c r="CX65" s="300"/>
      <c r="CY65" s="300"/>
      <c r="CZ65" s="300"/>
      <c r="DA65" s="300"/>
      <c r="DB65" s="300"/>
      <c r="DC65" s="300"/>
      <c r="DD65" s="300"/>
      <c r="DE65" s="300"/>
      <c r="DF65" s="300"/>
      <c r="DG65" s="300"/>
      <c r="DH65" s="300"/>
      <c r="DI65" s="300"/>
      <c r="DJ65" s="300"/>
      <c r="DK65" s="300"/>
      <c r="DL65" s="300"/>
      <c r="DM65" s="300"/>
      <c r="DN65" s="300"/>
      <c r="DO65" s="300"/>
      <c r="DP65" s="300"/>
      <c r="DQ65" s="300"/>
      <c r="DR65" s="300"/>
      <c r="DS65" s="300"/>
      <c r="DT65" s="300"/>
      <c r="DU65" s="300"/>
      <c r="DV65" s="300"/>
      <c r="DW65" s="300"/>
      <c r="DX65" s="300"/>
      <c r="DY65" s="300"/>
      <c r="DZ65" s="300"/>
      <c r="EA65" s="300"/>
      <c r="EB65" s="300"/>
      <c r="EC65" s="300"/>
      <c r="ED65" s="300"/>
      <c r="EE65" s="300"/>
      <c r="EF65" s="300"/>
      <c r="EG65" s="300"/>
      <c r="EH65" s="300"/>
      <c r="EI65" s="300"/>
      <c r="EJ65" s="300"/>
      <c r="EK65" s="300"/>
      <c r="EL65" s="300"/>
      <c r="EM65" s="300"/>
      <c r="EN65" s="300"/>
      <c r="EO65" s="300"/>
      <c r="EP65" s="300"/>
      <c r="EQ65" s="300"/>
      <c r="ER65" s="300"/>
      <c r="ES65" s="300"/>
      <c r="ET65" s="300"/>
      <c r="EU65" s="300"/>
      <c r="EV65" s="300"/>
      <c r="EW65" s="300"/>
      <c r="EX65" s="300"/>
      <c r="EY65" s="300"/>
      <c r="EZ65" s="300"/>
      <c r="FA65" s="300"/>
      <c r="FB65" s="300"/>
      <c r="FC65" s="300"/>
      <c r="FD65" s="300"/>
      <c r="FE65" s="300"/>
      <c r="FF65" s="300"/>
      <c r="FG65" s="300"/>
      <c r="FH65" s="300"/>
      <c r="FI65" s="300"/>
      <c r="FJ65" s="300"/>
      <c r="FK65" s="300"/>
      <c r="FL65" s="300"/>
      <c r="FM65" s="300"/>
      <c r="FN65" s="300"/>
      <c r="FO65" s="300"/>
      <c r="FP65" s="300"/>
      <c r="FQ65" s="300"/>
      <c r="FR65" s="300"/>
      <c r="FS65" s="300"/>
      <c r="FT65" s="300"/>
      <c r="FU65" s="300"/>
      <c r="FV65" s="300"/>
      <c r="FW65" s="300"/>
      <c r="FX65" s="300"/>
      <c r="FY65" s="300"/>
      <c r="FZ65" s="300"/>
      <c r="GA65" s="300"/>
      <c r="GB65" s="300"/>
      <c r="GC65" s="300"/>
      <c r="GD65" s="300"/>
      <c r="GE65" s="300"/>
      <c r="GF65" s="300"/>
      <c r="GG65" s="300"/>
      <c r="GH65" s="300"/>
      <c r="GI65" s="300"/>
      <c r="GJ65" s="300"/>
      <c r="GK65" s="300"/>
      <c r="GL65" s="300"/>
      <c r="GM65" s="300"/>
      <c r="GN65" s="300"/>
      <c r="GO65" s="300"/>
      <c r="GP65" s="300"/>
      <c r="GQ65" s="300"/>
      <c r="GR65" s="300"/>
      <c r="GS65" s="300"/>
      <c r="GT65" s="300"/>
      <c r="GU65" s="300"/>
      <c r="GV65" s="300"/>
      <c r="GW65" s="300"/>
      <c r="GX65" s="300"/>
      <c r="GY65" s="300"/>
      <c r="GZ65" s="300"/>
      <c r="HA65" s="300"/>
      <c r="HB65" s="300"/>
      <c r="HC65" s="300"/>
      <c r="HD65" s="300"/>
      <c r="HE65" s="300"/>
      <c r="HF65" s="300"/>
      <c r="HG65" s="300"/>
      <c r="HH65" s="300"/>
      <c r="HI65" s="300"/>
      <c r="HJ65" s="300"/>
      <c r="HK65" s="300"/>
      <c r="HL65" s="300"/>
      <c r="HM65" s="300"/>
      <c r="HN65" s="300"/>
      <c r="HO65" s="300"/>
      <c r="HP65" s="300"/>
      <c r="HQ65" s="300"/>
      <c r="HR65" s="300"/>
      <c r="HS65" s="300"/>
      <c r="HT65" s="300"/>
      <c r="HU65" s="300"/>
      <c r="HV65" s="300"/>
      <c r="HW65" s="300"/>
      <c r="HX65" s="300"/>
      <c r="HY65" s="300"/>
      <c r="HZ65" s="300"/>
      <c r="IA65" s="300"/>
      <c r="IB65" s="300"/>
      <c r="IC65" s="300"/>
      <c r="ID65" s="300"/>
      <c r="IE65" s="300"/>
      <c r="IF65" s="300"/>
      <c r="IG65" s="300"/>
      <c r="IH65" s="300"/>
      <c r="II65" s="300"/>
      <c r="IJ65" s="300"/>
      <c r="IK65" s="300"/>
      <c r="IL65" s="300"/>
      <c r="IM65" s="300"/>
      <c r="IN65" s="300"/>
      <c r="IO65" s="300"/>
      <c r="IP65" s="300"/>
      <c r="IQ65" s="300"/>
      <c r="IR65" s="300"/>
      <c r="IS65" s="300"/>
      <c r="IT65" s="300"/>
      <c r="IU65" s="300"/>
    </row>
    <row r="66" spans="1:255" s="401" customFormat="1" ht="138" customHeight="1" thickTop="1" thickBot="1" x14ac:dyDescent="1.1000000000000001">
      <c r="A66" s="300"/>
      <c r="B66" s="984"/>
      <c r="C66" s="985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645">
        <v>1.5</v>
      </c>
      <c r="V66" s="1328" t="s">
        <v>198</v>
      </c>
      <c r="W66" s="1328"/>
      <c r="X66" s="1329"/>
      <c r="Y66" s="646">
        <v>7</v>
      </c>
      <c r="Z66" s="647"/>
      <c r="AA66" s="648">
        <f>Y66*U66</f>
        <v>10.5</v>
      </c>
      <c r="AB66" s="649"/>
      <c r="AC66" s="426"/>
      <c r="AD66" s="426"/>
      <c r="AE66" s="1023"/>
      <c r="AF66" s="1023"/>
      <c r="AG66" s="1023"/>
      <c r="AH66" s="1023"/>
      <c r="AI66" s="1024"/>
      <c r="AJ66" s="1024"/>
      <c r="AK66" s="1024"/>
      <c r="AL66" s="1024"/>
      <c r="AM66" s="1024"/>
      <c r="AN66" s="1024"/>
      <c r="AO66" s="886"/>
      <c r="AP66" s="886"/>
      <c r="AQ66" s="983"/>
      <c r="AR66" s="983"/>
      <c r="AS66" s="983"/>
      <c r="AT66" s="983"/>
      <c r="AU66" s="983"/>
      <c r="AV66" s="983"/>
      <c r="AW66" s="407"/>
      <c r="AX66" s="407"/>
      <c r="AY66" s="408"/>
      <c r="AZ66" s="406"/>
      <c r="BA66" s="1306"/>
      <c r="BB66" s="1306"/>
      <c r="BC66" s="409"/>
      <c r="BD66" s="409"/>
      <c r="BE66" s="409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0"/>
      <c r="CG66" s="300"/>
      <c r="CH66" s="300"/>
      <c r="CI66" s="300"/>
      <c r="CJ66" s="300"/>
      <c r="CK66" s="300"/>
      <c r="CL66" s="300"/>
      <c r="CM66" s="300"/>
      <c r="CN66" s="300"/>
      <c r="CO66" s="300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0"/>
      <c r="DA66" s="300"/>
      <c r="DB66" s="300"/>
      <c r="DC66" s="300"/>
      <c r="DD66" s="300"/>
      <c r="DE66" s="300"/>
      <c r="DF66" s="300"/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  <c r="DR66" s="300"/>
      <c r="DS66" s="300"/>
      <c r="DT66" s="300"/>
      <c r="DU66" s="300"/>
      <c r="DV66" s="300"/>
      <c r="DW66" s="300"/>
      <c r="DX66" s="300"/>
      <c r="DY66" s="300"/>
      <c r="DZ66" s="300"/>
      <c r="EA66" s="300"/>
      <c r="EB66" s="300"/>
      <c r="EC66" s="300"/>
      <c r="ED66" s="300"/>
      <c r="EE66" s="300"/>
      <c r="EF66" s="300"/>
      <c r="EG66" s="300"/>
      <c r="EH66" s="300"/>
      <c r="EI66" s="300"/>
      <c r="EJ66" s="300"/>
      <c r="EK66" s="300"/>
      <c r="EL66" s="300"/>
      <c r="EM66" s="300"/>
      <c r="EN66" s="300"/>
      <c r="EO66" s="300"/>
      <c r="EP66" s="300"/>
      <c r="EQ66" s="300"/>
      <c r="ER66" s="300"/>
      <c r="ES66" s="300"/>
      <c r="ET66" s="300"/>
      <c r="EU66" s="300"/>
      <c r="EV66" s="300"/>
      <c r="EW66" s="300"/>
      <c r="EX66" s="300"/>
      <c r="EY66" s="300"/>
      <c r="EZ66" s="300"/>
      <c r="FA66" s="300"/>
      <c r="FB66" s="300"/>
      <c r="FC66" s="300"/>
      <c r="FD66" s="300"/>
      <c r="FE66" s="300"/>
      <c r="FF66" s="300"/>
      <c r="FG66" s="300"/>
      <c r="FH66" s="300"/>
      <c r="FI66" s="300"/>
      <c r="FJ66" s="300"/>
      <c r="FK66" s="300"/>
      <c r="FL66" s="300"/>
      <c r="FM66" s="300"/>
      <c r="FN66" s="300"/>
      <c r="FO66" s="300"/>
      <c r="FP66" s="300"/>
      <c r="FQ66" s="300"/>
      <c r="FR66" s="300"/>
      <c r="FS66" s="300"/>
      <c r="FT66" s="300"/>
      <c r="FU66" s="300"/>
      <c r="FV66" s="300"/>
      <c r="FW66" s="300"/>
      <c r="FX66" s="300"/>
      <c r="FY66" s="300"/>
      <c r="FZ66" s="300"/>
      <c r="GA66" s="300"/>
      <c r="GB66" s="300"/>
      <c r="GC66" s="300"/>
      <c r="GD66" s="300"/>
      <c r="GE66" s="300"/>
      <c r="GF66" s="300"/>
      <c r="GG66" s="300"/>
      <c r="GH66" s="300"/>
      <c r="GI66" s="300"/>
      <c r="GJ66" s="300"/>
      <c r="GK66" s="300"/>
      <c r="GL66" s="300"/>
      <c r="GM66" s="300"/>
      <c r="GN66" s="300"/>
      <c r="GO66" s="300"/>
      <c r="GP66" s="300"/>
      <c r="GQ66" s="300"/>
      <c r="GR66" s="300"/>
      <c r="GS66" s="300"/>
      <c r="GT66" s="300"/>
      <c r="GU66" s="300"/>
      <c r="GV66" s="300"/>
      <c r="GW66" s="300"/>
      <c r="GX66" s="300"/>
      <c r="GY66" s="300"/>
      <c r="GZ66" s="300"/>
      <c r="HA66" s="300"/>
      <c r="HB66" s="300"/>
      <c r="HC66" s="300"/>
      <c r="HD66" s="300"/>
      <c r="HE66" s="300"/>
      <c r="HF66" s="300"/>
      <c r="HG66" s="300"/>
      <c r="HH66" s="300"/>
      <c r="HI66" s="300"/>
      <c r="HJ66" s="300"/>
      <c r="HK66" s="300"/>
      <c r="HL66" s="300"/>
      <c r="HM66" s="300"/>
      <c r="HN66" s="300"/>
      <c r="HO66" s="300"/>
      <c r="HP66" s="300"/>
      <c r="HQ66" s="300"/>
      <c r="HR66" s="300"/>
      <c r="HS66" s="300"/>
      <c r="HT66" s="300"/>
      <c r="HU66" s="300"/>
      <c r="HV66" s="300"/>
      <c r="HW66" s="300"/>
      <c r="HX66" s="300"/>
      <c r="HY66" s="300"/>
      <c r="HZ66" s="300"/>
      <c r="IA66" s="300"/>
      <c r="IB66" s="300"/>
      <c r="IC66" s="300"/>
      <c r="ID66" s="300"/>
      <c r="IE66" s="300"/>
      <c r="IF66" s="300"/>
      <c r="IG66" s="300"/>
      <c r="IH66" s="300"/>
      <c r="II66" s="300"/>
      <c r="IJ66" s="300"/>
      <c r="IK66" s="300"/>
      <c r="IL66" s="300"/>
      <c r="IM66" s="300"/>
      <c r="IN66" s="300"/>
      <c r="IO66" s="300"/>
      <c r="IP66" s="300"/>
      <c r="IQ66" s="300"/>
      <c r="IR66" s="300"/>
      <c r="IS66" s="300"/>
      <c r="IT66" s="300"/>
      <c r="IU66" s="300"/>
    </row>
    <row r="67" spans="1:255" s="401" customFormat="1" ht="50.25" customHeight="1" thickTop="1" thickBot="1" x14ac:dyDescent="1.1000000000000001">
      <c r="A67" s="300"/>
      <c r="B67" s="984" t="s">
        <v>199</v>
      </c>
      <c r="C67" s="985"/>
      <c r="D67" s="985"/>
      <c r="E67" s="985"/>
      <c r="F67" s="985"/>
      <c r="G67" s="985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5"/>
      <c r="S67" s="985"/>
      <c r="T67" s="985"/>
      <c r="U67" s="1313" t="s">
        <v>200</v>
      </c>
      <c r="V67" s="995" t="s">
        <v>201</v>
      </c>
      <c r="W67" s="996"/>
      <c r="X67" s="997"/>
      <c r="Y67" s="1315">
        <v>7</v>
      </c>
      <c r="Z67" s="1318"/>
      <c r="AA67" s="1321">
        <f>Y67*U67</f>
        <v>28</v>
      </c>
      <c r="AB67" s="1322"/>
      <c r="AC67" s="426"/>
      <c r="AD67" s="426"/>
      <c r="AE67" s="990"/>
      <c r="AF67" s="990"/>
      <c r="AG67" s="990"/>
      <c r="AH67" s="990"/>
      <c r="AI67" s="991"/>
      <c r="AJ67" s="991"/>
      <c r="AK67" s="991"/>
      <c r="AL67" s="991"/>
      <c r="AM67" s="991"/>
      <c r="AN67" s="991"/>
      <c r="AO67" s="886"/>
      <c r="AP67" s="886"/>
      <c r="AQ67" s="983"/>
      <c r="AR67" s="983"/>
      <c r="AS67" s="983"/>
      <c r="AT67" s="983"/>
      <c r="AU67" s="983"/>
      <c r="AV67" s="983"/>
      <c r="AW67" s="407"/>
      <c r="AX67" s="407"/>
      <c r="AY67" s="408"/>
      <c r="AZ67" s="406"/>
      <c r="BA67" s="1306"/>
      <c r="BB67" s="1306"/>
      <c r="BC67" s="409"/>
      <c r="BD67" s="409"/>
      <c r="BE67" s="409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  <c r="DN67" s="300"/>
      <c r="DO67" s="300"/>
      <c r="DP67" s="300"/>
      <c r="DQ67" s="300"/>
      <c r="DR67" s="300"/>
      <c r="DS67" s="300"/>
      <c r="DT67" s="300"/>
      <c r="DU67" s="300"/>
      <c r="DV67" s="300"/>
      <c r="DW67" s="300"/>
      <c r="DX67" s="300"/>
      <c r="DY67" s="300"/>
      <c r="DZ67" s="300"/>
      <c r="EA67" s="300"/>
      <c r="EB67" s="300"/>
      <c r="EC67" s="300"/>
      <c r="ED67" s="300"/>
      <c r="EE67" s="300"/>
      <c r="EF67" s="300"/>
      <c r="EG67" s="300"/>
      <c r="EH67" s="300"/>
      <c r="EI67" s="300"/>
      <c r="EJ67" s="300"/>
      <c r="EK67" s="300"/>
      <c r="EL67" s="300"/>
      <c r="EM67" s="300"/>
      <c r="EN67" s="300"/>
      <c r="EO67" s="300"/>
      <c r="EP67" s="300"/>
      <c r="EQ67" s="300"/>
      <c r="ER67" s="300"/>
      <c r="ES67" s="300"/>
      <c r="ET67" s="300"/>
      <c r="EU67" s="300"/>
      <c r="EV67" s="300"/>
      <c r="EW67" s="300"/>
      <c r="EX67" s="300"/>
      <c r="EY67" s="300"/>
      <c r="EZ67" s="300"/>
      <c r="FA67" s="300"/>
      <c r="FB67" s="300"/>
      <c r="FC67" s="300"/>
      <c r="FD67" s="300"/>
      <c r="FE67" s="300"/>
      <c r="FF67" s="300"/>
      <c r="FG67" s="300"/>
      <c r="FH67" s="300"/>
      <c r="FI67" s="300"/>
      <c r="FJ67" s="300"/>
      <c r="FK67" s="300"/>
      <c r="FL67" s="300"/>
      <c r="FM67" s="300"/>
      <c r="FN67" s="300"/>
      <c r="FO67" s="300"/>
      <c r="FP67" s="300"/>
      <c r="FQ67" s="300"/>
      <c r="FR67" s="300"/>
      <c r="FS67" s="300"/>
      <c r="FT67" s="300"/>
      <c r="FU67" s="300"/>
      <c r="FV67" s="300"/>
      <c r="FW67" s="300"/>
      <c r="FX67" s="300"/>
      <c r="FY67" s="300"/>
      <c r="FZ67" s="300"/>
      <c r="GA67" s="300"/>
      <c r="GB67" s="300"/>
      <c r="GC67" s="300"/>
      <c r="GD67" s="300"/>
      <c r="GE67" s="300"/>
      <c r="GF67" s="300"/>
      <c r="GG67" s="300"/>
      <c r="GH67" s="300"/>
      <c r="GI67" s="300"/>
      <c r="GJ67" s="300"/>
      <c r="GK67" s="300"/>
      <c r="GL67" s="300"/>
      <c r="GM67" s="300"/>
      <c r="GN67" s="300"/>
      <c r="GO67" s="300"/>
      <c r="GP67" s="300"/>
      <c r="GQ67" s="300"/>
      <c r="GR67" s="300"/>
      <c r="GS67" s="300"/>
      <c r="GT67" s="300"/>
      <c r="GU67" s="300"/>
      <c r="GV67" s="300"/>
      <c r="GW67" s="300"/>
      <c r="GX67" s="300"/>
      <c r="GY67" s="300"/>
      <c r="GZ67" s="300"/>
      <c r="HA67" s="300"/>
      <c r="HB67" s="300"/>
      <c r="HC67" s="300"/>
      <c r="HD67" s="300"/>
      <c r="HE67" s="300"/>
      <c r="HF67" s="300"/>
      <c r="HG67" s="300"/>
      <c r="HH67" s="300"/>
      <c r="HI67" s="300"/>
      <c r="HJ67" s="300"/>
      <c r="HK67" s="300"/>
      <c r="HL67" s="300"/>
      <c r="HM67" s="300"/>
      <c r="HN67" s="300"/>
      <c r="HO67" s="300"/>
      <c r="HP67" s="300"/>
      <c r="HQ67" s="300"/>
      <c r="HR67" s="300"/>
      <c r="HS67" s="300"/>
      <c r="HT67" s="300"/>
      <c r="HU67" s="300"/>
      <c r="HV67" s="300"/>
      <c r="HW67" s="300"/>
      <c r="HX67" s="300"/>
      <c r="HY67" s="300"/>
      <c r="HZ67" s="300"/>
      <c r="IA67" s="300"/>
      <c r="IB67" s="300"/>
      <c r="IC67" s="300"/>
      <c r="ID67" s="300"/>
      <c r="IE67" s="300"/>
      <c r="IF67" s="300"/>
      <c r="IG67" s="300"/>
      <c r="IH67" s="300"/>
      <c r="II67" s="300"/>
      <c r="IJ67" s="300"/>
      <c r="IK67" s="300"/>
      <c r="IL67" s="300"/>
      <c r="IM67" s="300"/>
      <c r="IN67" s="300"/>
      <c r="IO67" s="300"/>
      <c r="IP67" s="300"/>
      <c r="IQ67" s="300"/>
      <c r="IR67" s="300"/>
      <c r="IS67" s="300"/>
      <c r="IT67" s="300"/>
      <c r="IU67" s="300"/>
    </row>
    <row r="68" spans="1:255" s="401" customFormat="1" ht="30" customHeight="1" thickTop="1" thickBot="1" x14ac:dyDescent="1.1000000000000001">
      <c r="A68" s="300"/>
      <c r="B68" s="984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1313"/>
      <c r="V68" s="998"/>
      <c r="W68" s="999"/>
      <c r="X68" s="1000"/>
      <c r="Y68" s="1316"/>
      <c r="Z68" s="1319"/>
      <c r="AA68" s="1316"/>
      <c r="AB68" s="1323"/>
      <c r="AC68" s="426"/>
      <c r="AD68" s="426"/>
      <c r="AE68" s="990"/>
      <c r="AF68" s="990"/>
      <c r="AG68" s="990"/>
      <c r="AH68" s="990"/>
      <c r="AI68" s="991"/>
      <c r="AJ68" s="991"/>
      <c r="AK68" s="991"/>
      <c r="AL68" s="991"/>
      <c r="AM68" s="991"/>
      <c r="AN68" s="991"/>
      <c r="AO68" s="886"/>
      <c r="AP68" s="886"/>
      <c r="AQ68" s="983"/>
      <c r="AR68" s="983"/>
      <c r="AS68" s="983"/>
      <c r="AT68" s="983"/>
      <c r="AU68" s="983"/>
      <c r="AV68" s="983"/>
      <c r="AW68" s="407"/>
      <c r="AX68" s="407"/>
      <c r="AY68" s="408"/>
      <c r="AZ68" s="406"/>
      <c r="BA68" s="1306"/>
      <c r="BB68" s="1306"/>
      <c r="BC68" s="409"/>
      <c r="BD68" s="409"/>
      <c r="BE68" s="409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  <c r="FH68" s="300"/>
      <c r="FI68" s="300"/>
      <c r="FJ68" s="300"/>
      <c r="FK68" s="300"/>
      <c r="FL68" s="300"/>
      <c r="FM68" s="300"/>
      <c r="FN68" s="300"/>
      <c r="FO68" s="300"/>
      <c r="FP68" s="300"/>
      <c r="FQ68" s="300"/>
      <c r="FR68" s="300"/>
      <c r="FS68" s="300"/>
      <c r="FT68" s="300"/>
      <c r="FU68" s="300"/>
      <c r="FV68" s="300"/>
      <c r="FW68" s="300"/>
      <c r="FX68" s="300"/>
      <c r="FY68" s="300"/>
      <c r="FZ68" s="300"/>
      <c r="GA68" s="300"/>
      <c r="GB68" s="300"/>
      <c r="GC68" s="300"/>
      <c r="GD68" s="300"/>
      <c r="GE68" s="300"/>
      <c r="GF68" s="300"/>
      <c r="GG68" s="300"/>
      <c r="GH68" s="300"/>
      <c r="GI68" s="300"/>
      <c r="GJ68" s="300"/>
      <c r="GK68" s="300"/>
      <c r="GL68" s="300"/>
      <c r="GM68" s="300"/>
      <c r="GN68" s="300"/>
      <c r="GO68" s="300"/>
      <c r="GP68" s="300"/>
      <c r="GQ68" s="300"/>
      <c r="GR68" s="300"/>
      <c r="GS68" s="300"/>
      <c r="GT68" s="300"/>
      <c r="GU68" s="300"/>
      <c r="GV68" s="300"/>
      <c r="GW68" s="300"/>
      <c r="GX68" s="300"/>
      <c r="GY68" s="300"/>
      <c r="GZ68" s="300"/>
      <c r="HA68" s="300"/>
      <c r="HB68" s="300"/>
      <c r="HC68" s="300"/>
      <c r="HD68" s="300"/>
      <c r="HE68" s="300"/>
      <c r="HF68" s="300"/>
      <c r="HG68" s="300"/>
      <c r="HH68" s="300"/>
      <c r="HI68" s="300"/>
      <c r="HJ68" s="300"/>
      <c r="HK68" s="300"/>
      <c r="HL68" s="300"/>
      <c r="HM68" s="300"/>
      <c r="HN68" s="300"/>
      <c r="HO68" s="300"/>
      <c r="HP68" s="300"/>
      <c r="HQ68" s="300"/>
      <c r="HR68" s="300"/>
      <c r="HS68" s="300"/>
      <c r="HT68" s="300"/>
      <c r="HU68" s="300"/>
      <c r="HV68" s="300"/>
      <c r="HW68" s="300"/>
      <c r="HX68" s="300"/>
      <c r="HY68" s="300"/>
      <c r="HZ68" s="300"/>
      <c r="IA68" s="300"/>
      <c r="IB68" s="300"/>
      <c r="IC68" s="300"/>
      <c r="ID68" s="300"/>
      <c r="IE68" s="300"/>
      <c r="IF68" s="300"/>
      <c r="IG68" s="300"/>
      <c r="IH68" s="300"/>
      <c r="II68" s="300"/>
      <c r="IJ68" s="300"/>
      <c r="IK68" s="300"/>
      <c r="IL68" s="300"/>
      <c r="IM68" s="300"/>
      <c r="IN68" s="300"/>
      <c r="IO68" s="300"/>
      <c r="IP68" s="300"/>
      <c r="IQ68" s="300"/>
      <c r="IR68" s="300"/>
      <c r="IS68" s="300"/>
      <c r="IT68" s="300"/>
      <c r="IU68" s="300"/>
    </row>
    <row r="69" spans="1:255" s="401" customFormat="1" ht="49.5" customHeight="1" thickTop="1" thickBot="1" x14ac:dyDescent="1.1000000000000001">
      <c r="A69" s="300"/>
      <c r="B69" s="984"/>
      <c r="C69" s="985"/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1314"/>
      <c r="V69" s="1001"/>
      <c r="W69" s="1002"/>
      <c r="X69" s="1003"/>
      <c r="Y69" s="1317"/>
      <c r="Z69" s="1320"/>
      <c r="AA69" s="1317"/>
      <c r="AB69" s="1324"/>
      <c r="AC69" s="410"/>
      <c r="AD69" s="410"/>
      <c r="AE69" s="981"/>
      <c r="AF69" s="981"/>
      <c r="AG69" s="981"/>
      <c r="AH69" s="981"/>
      <c r="AI69" s="982"/>
      <c r="AJ69" s="982"/>
      <c r="AK69" s="982"/>
      <c r="AL69" s="982"/>
      <c r="AM69" s="982"/>
      <c r="AN69" s="982"/>
      <c r="AO69" s="886"/>
      <c r="AP69" s="886"/>
      <c r="AQ69" s="983"/>
      <c r="AR69" s="983"/>
      <c r="AS69" s="983"/>
      <c r="AT69" s="983"/>
      <c r="AU69" s="983"/>
      <c r="AV69" s="983"/>
      <c r="AW69" s="407"/>
      <c r="AX69" s="407"/>
      <c r="AY69" s="408"/>
      <c r="AZ69" s="406"/>
      <c r="BA69" s="1306"/>
      <c r="BB69" s="1306"/>
      <c r="BC69" s="409"/>
      <c r="BD69" s="409"/>
      <c r="BE69" s="409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  <c r="EI69" s="300"/>
      <c r="EJ69" s="300"/>
      <c r="EK69" s="300"/>
      <c r="EL69" s="300"/>
      <c r="EM69" s="300"/>
      <c r="EN69" s="300"/>
      <c r="EO69" s="300"/>
      <c r="EP69" s="300"/>
      <c r="EQ69" s="300"/>
      <c r="ER69" s="300"/>
      <c r="ES69" s="300"/>
      <c r="ET69" s="300"/>
      <c r="EU69" s="300"/>
      <c r="EV69" s="300"/>
      <c r="EW69" s="300"/>
      <c r="EX69" s="300"/>
      <c r="EY69" s="300"/>
      <c r="EZ69" s="300"/>
      <c r="FA69" s="300"/>
      <c r="FB69" s="300"/>
      <c r="FC69" s="300"/>
      <c r="FD69" s="300"/>
      <c r="FE69" s="300"/>
      <c r="FF69" s="300"/>
      <c r="FG69" s="300"/>
      <c r="FH69" s="300"/>
      <c r="FI69" s="300"/>
      <c r="FJ69" s="300"/>
      <c r="FK69" s="300"/>
      <c r="FL69" s="300"/>
      <c r="FM69" s="300"/>
      <c r="FN69" s="300"/>
      <c r="FO69" s="300"/>
      <c r="FP69" s="300"/>
      <c r="FQ69" s="300"/>
      <c r="FR69" s="300"/>
      <c r="FS69" s="300"/>
      <c r="FT69" s="300"/>
      <c r="FU69" s="300"/>
      <c r="FV69" s="300"/>
      <c r="FW69" s="300"/>
      <c r="FX69" s="300"/>
      <c r="FY69" s="300"/>
      <c r="FZ69" s="300"/>
      <c r="GA69" s="300"/>
      <c r="GB69" s="300"/>
      <c r="GC69" s="300"/>
      <c r="GD69" s="300"/>
      <c r="GE69" s="300"/>
      <c r="GF69" s="300"/>
      <c r="GG69" s="300"/>
      <c r="GH69" s="300"/>
      <c r="GI69" s="300"/>
      <c r="GJ69" s="300"/>
      <c r="GK69" s="300"/>
      <c r="GL69" s="300"/>
      <c r="GM69" s="300"/>
      <c r="GN69" s="300"/>
      <c r="GO69" s="300"/>
      <c r="GP69" s="300"/>
      <c r="GQ69" s="300"/>
      <c r="GR69" s="300"/>
      <c r="GS69" s="300"/>
      <c r="GT69" s="300"/>
      <c r="GU69" s="300"/>
      <c r="GV69" s="300"/>
      <c r="GW69" s="300"/>
      <c r="GX69" s="300"/>
      <c r="GY69" s="300"/>
      <c r="GZ69" s="300"/>
      <c r="HA69" s="300"/>
      <c r="HB69" s="300"/>
      <c r="HC69" s="300"/>
      <c r="HD69" s="300"/>
      <c r="HE69" s="300"/>
      <c r="HF69" s="300"/>
      <c r="HG69" s="300"/>
      <c r="HH69" s="300"/>
      <c r="HI69" s="300"/>
      <c r="HJ69" s="300"/>
      <c r="HK69" s="300"/>
      <c r="HL69" s="300"/>
      <c r="HM69" s="300"/>
      <c r="HN69" s="300"/>
      <c r="HO69" s="300"/>
      <c r="HP69" s="300"/>
      <c r="HQ69" s="300"/>
      <c r="HR69" s="300"/>
      <c r="HS69" s="300"/>
      <c r="HT69" s="300"/>
      <c r="HU69" s="300"/>
      <c r="HV69" s="300"/>
      <c r="HW69" s="300"/>
      <c r="HX69" s="300"/>
      <c r="HY69" s="300"/>
      <c r="HZ69" s="300"/>
      <c r="IA69" s="300"/>
      <c r="IB69" s="300"/>
      <c r="IC69" s="300"/>
      <c r="ID69" s="300"/>
      <c r="IE69" s="300"/>
      <c r="IF69" s="300"/>
      <c r="IG69" s="300"/>
      <c r="IH69" s="300"/>
      <c r="II69" s="300"/>
      <c r="IJ69" s="300"/>
      <c r="IK69" s="300"/>
      <c r="IL69" s="300"/>
      <c r="IM69" s="300"/>
      <c r="IN69" s="300"/>
      <c r="IO69" s="300"/>
      <c r="IP69" s="300"/>
      <c r="IQ69" s="300"/>
      <c r="IR69" s="300"/>
      <c r="IS69" s="300"/>
      <c r="IT69" s="300"/>
      <c r="IU69" s="300"/>
    </row>
    <row r="70" spans="1:255" s="432" customFormat="1" ht="186" customHeight="1" thickTop="1" thickBot="1" x14ac:dyDescent="1.1000000000000001">
      <c r="A70" s="300"/>
      <c r="B70" s="1307" t="s">
        <v>257</v>
      </c>
      <c r="C70" s="1308"/>
      <c r="D70" s="1308"/>
      <c r="E70" s="1308"/>
      <c r="F70" s="1308"/>
      <c r="G70" s="1308"/>
      <c r="H70" s="1308"/>
      <c r="I70" s="1308"/>
      <c r="J70" s="1308"/>
      <c r="K70" s="1308"/>
      <c r="L70" s="1308"/>
      <c r="M70" s="1308"/>
      <c r="N70" s="1308"/>
      <c r="O70" s="1308"/>
      <c r="P70" s="1308"/>
      <c r="Q70" s="1308"/>
      <c r="R70" s="1308"/>
      <c r="S70" s="1308"/>
      <c r="T70" s="1309"/>
      <c r="U70" s="650" t="s">
        <v>258</v>
      </c>
      <c r="V70" s="1310" t="s">
        <v>24</v>
      </c>
      <c r="W70" s="1311"/>
      <c r="X70" s="1312"/>
      <c r="Y70" s="651">
        <v>7</v>
      </c>
      <c r="Z70" s="652"/>
      <c r="AA70" s="653">
        <f>Y70*2</f>
        <v>14</v>
      </c>
      <c r="AB70" s="654"/>
      <c r="AC70" s="410"/>
      <c r="AD70" s="410"/>
      <c r="AE70" s="981"/>
      <c r="AF70" s="981"/>
      <c r="AG70" s="981"/>
      <c r="AH70" s="981"/>
      <c r="AI70" s="982"/>
      <c r="AJ70" s="982"/>
      <c r="AK70" s="982"/>
      <c r="AL70" s="982"/>
      <c r="AM70" s="982"/>
      <c r="AN70" s="982"/>
      <c r="AO70" s="886"/>
      <c r="AP70" s="886"/>
      <c r="AQ70" s="983"/>
      <c r="AR70" s="983"/>
      <c r="AS70" s="983"/>
      <c r="AT70" s="983"/>
      <c r="AU70" s="983"/>
      <c r="AV70" s="983"/>
      <c r="AW70" s="407"/>
      <c r="AX70" s="407"/>
      <c r="AY70" s="408"/>
      <c r="AZ70" s="406"/>
      <c r="BA70" s="1306"/>
      <c r="BB70" s="1306"/>
      <c r="BC70" s="409"/>
      <c r="BD70" s="409"/>
      <c r="BE70" s="409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Q70" s="300"/>
      <c r="CR70" s="300"/>
      <c r="CS70" s="300"/>
      <c r="CT70" s="300"/>
      <c r="CU70" s="300"/>
      <c r="CV70" s="300"/>
      <c r="CW70" s="300"/>
      <c r="CX70" s="300"/>
      <c r="CY70" s="300"/>
      <c r="CZ70" s="300"/>
      <c r="DA70" s="300"/>
      <c r="DB70" s="300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  <c r="DR70" s="300"/>
      <c r="DS70" s="300"/>
      <c r="DT70" s="300"/>
      <c r="DU70" s="300"/>
      <c r="DV70" s="300"/>
      <c r="DW70" s="300"/>
      <c r="DX70" s="300"/>
      <c r="DY70" s="300"/>
      <c r="DZ70" s="300"/>
      <c r="EA70" s="300"/>
      <c r="EB70" s="300"/>
      <c r="EC70" s="300"/>
      <c r="ED70" s="300"/>
      <c r="EE70" s="300"/>
      <c r="EF70" s="300"/>
      <c r="EG70" s="300"/>
      <c r="EH70" s="300"/>
      <c r="EI70" s="300"/>
      <c r="EJ70" s="300"/>
      <c r="EK70" s="300"/>
      <c r="EL70" s="300"/>
      <c r="EM70" s="300"/>
      <c r="EN70" s="300"/>
      <c r="EO70" s="300"/>
      <c r="EP70" s="300"/>
      <c r="EQ70" s="300"/>
      <c r="ER70" s="300"/>
      <c r="ES70" s="300"/>
      <c r="ET70" s="300"/>
      <c r="EU70" s="300"/>
      <c r="EV70" s="300"/>
      <c r="EW70" s="300"/>
      <c r="EX70" s="300"/>
      <c r="EY70" s="300"/>
      <c r="EZ70" s="300"/>
      <c r="FA70" s="300"/>
      <c r="FB70" s="300"/>
      <c r="FC70" s="300"/>
      <c r="FD70" s="300"/>
      <c r="FE70" s="300"/>
      <c r="FF70" s="300"/>
      <c r="FG70" s="300"/>
      <c r="FH70" s="300"/>
      <c r="FI70" s="300"/>
      <c r="FJ70" s="300"/>
      <c r="FK70" s="300"/>
      <c r="FL70" s="300"/>
      <c r="FM70" s="300"/>
      <c r="FN70" s="300"/>
      <c r="FO70" s="300"/>
      <c r="FP70" s="300"/>
      <c r="FQ70" s="300"/>
      <c r="FR70" s="300"/>
      <c r="FS70" s="300"/>
      <c r="FT70" s="300"/>
      <c r="FU70" s="300"/>
      <c r="FV70" s="300"/>
      <c r="FW70" s="300"/>
      <c r="FX70" s="300"/>
      <c r="FY70" s="300"/>
      <c r="FZ70" s="300"/>
      <c r="GA70" s="300"/>
      <c r="GB70" s="300"/>
      <c r="GC70" s="300"/>
      <c r="GD70" s="300"/>
      <c r="GE70" s="300"/>
      <c r="GF70" s="300"/>
      <c r="GG70" s="300"/>
      <c r="GH70" s="300"/>
      <c r="GI70" s="300"/>
      <c r="GJ70" s="300"/>
      <c r="GK70" s="300"/>
      <c r="GL70" s="300"/>
      <c r="GM70" s="300"/>
      <c r="GN70" s="300"/>
      <c r="GO70" s="300"/>
      <c r="GP70" s="300"/>
      <c r="GQ70" s="300"/>
      <c r="GR70" s="300"/>
      <c r="GS70" s="300"/>
      <c r="GT70" s="300"/>
      <c r="GU70" s="300"/>
      <c r="GV70" s="300"/>
      <c r="GW70" s="300"/>
      <c r="GX70" s="300"/>
      <c r="GY70" s="300"/>
      <c r="GZ70" s="300"/>
      <c r="HA70" s="300"/>
      <c r="HB70" s="300"/>
      <c r="HC70" s="300"/>
      <c r="HD70" s="300"/>
      <c r="HE70" s="300"/>
      <c r="HF70" s="300"/>
      <c r="HG70" s="300"/>
      <c r="HH70" s="300"/>
      <c r="HI70" s="300"/>
      <c r="HJ70" s="300"/>
      <c r="HK70" s="300"/>
      <c r="HL70" s="300"/>
      <c r="HM70" s="300"/>
      <c r="HN70" s="300"/>
      <c r="HO70" s="300"/>
      <c r="HP70" s="300"/>
      <c r="HQ70" s="300"/>
      <c r="HR70" s="300"/>
      <c r="HS70" s="300"/>
      <c r="HT70" s="300"/>
      <c r="HU70" s="300"/>
      <c r="HV70" s="300"/>
      <c r="HW70" s="300"/>
      <c r="HX70" s="300"/>
      <c r="HY70" s="300"/>
      <c r="HZ70" s="300"/>
      <c r="IA70" s="300"/>
      <c r="IB70" s="300"/>
      <c r="IC70" s="300"/>
      <c r="ID70" s="300"/>
      <c r="IE70" s="300"/>
      <c r="IF70" s="300"/>
      <c r="IG70" s="300"/>
      <c r="IH70" s="300"/>
      <c r="II70" s="300"/>
      <c r="IJ70" s="300"/>
      <c r="IK70" s="300"/>
      <c r="IL70" s="300"/>
      <c r="IM70" s="300"/>
      <c r="IN70" s="300"/>
      <c r="IO70" s="300"/>
      <c r="IP70" s="300"/>
      <c r="IQ70" s="300"/>
      <c r="IR70" s="300"/>
      <c r="IS70" s="300"/>
      <c r="IT70" s="300"/>
      <c r="IU70" s="300"/>
    </row>
    <row r="71" spans="1:255" s="401" customFormat="1" ht="90.75" customHeight="1" thickTop="1" thickBot="1" x14ac:dyDescent="0.5">
      <c r="A71" s="300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6"/>
      <c r="M71" s="656"/>
      <c r="N71" s="656"/>
      <c r="O71" s="656"/>
      <c r="P71" s="656"/>
      <c r="Q71" s="656"/>
      <c r="R71" s="656"/>
      <c r="S71" s="656"/>
      <c r="T71" s="435" t="s">
        <v>204</v>
      </c>
      <c r="U71" s="657">
        <f>U61+U64+U65+U66+U67+2</f>
        <v>40</v>
      </c>
      <c r="V71" s="658"/>
      <c r="W71" s="658"/>
      <c r="X71" s="973" t="s">
        <v>204</v>
      </c>
      <c r="Y71" s="974"/>
      <c r="Z71" s="975"/>
      <c r="AA71" s="659">
        <f>SUM(AA61:AA70)</f>
        <v>280</v>
      </c>
      <c r="AB71" s="660"/>
      <c r="AC71" s="440"/>
      <c r="AD71" s="426"/>
      <c r="AE71" s="441"/>
      <c r="AF71" s="441"/>
      <c r="AG71" s="441"/>
      <c r="AH71" s="441"/>
      <c r="AI71" s="441"/>
      <c r="AJ71" s="441"/>
      <c r="AK71" s="441"/>
      <c r="AL71" s="441"/>
      <c r="AM71" s="441"/>
      <c r="AN71" s="442"/>
      <c r="AO71" s="442"/>
      <c r="AP71" s="442"/>
      <c r="AQ71" s="442"/>
      <c r="AR71" s="442"/>
      <c r="AS71" s="442"/>
      <c r="AT71" s="442"/>
      <c r="AU71" s="976"/>
      <c r="AV71" s="976"/>
      <c r="AW71" s="976"/>
      <c r="AX71" s="976"/>
      <c r="AY71" s="976"/>
      <c r="AZ71" s="976"/>
      <c r="BA71" s="442"/>
      <c r="BB71" s="407"/>
      <c r="BC71" s="409"/>
      <c r="BD71" s="62"/>
      <c r="BE71" s="62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300"/>
      <c r="CS71" s="300"/>
      <c r="CT71" s="300"/>
      <c r="CU71" s="300"/>
      <c r="CV71" s="300"/>
      <c r="CW71" s="300"/>
      <c r="CX71" s="300"/>
      <c r="CY71" s="300"/>
      <c r="CZ71" s="300"/>
      <c r="DA71" s="300"/>
      <c r="DB71" s="300"/>
      <c r="DC71" s="300"/>
      <c r="DD71" s="300"/>
      <c r="DE71" s="300"/>
      <c r="DF71" s="300"/>
      <c r="DG71" s="300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  <c r="DR71" s="300"/>
      <c r="DS71" s="300"/>
      <c r="DT71" s="300"/>
      <c r="DU71" s="300"/>
      <c r="DV71" s="300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  <c r="EI71" s="300"/>
      <c r="EJ71" s="300"/>
      <c r="EK71" s="300"/>
      <c r="EL71" s="300"/>
      <c r="EM71" s="300"/>
      <c r="EN71" s="300"/>
      <c r="EO71" s="300"/>
      <c r="EP71" s="300"/>
      <c r="EQ71" s="300"/>
      <c r="ER71" s="300"/>
      <c r="ES71" s="300"/>
      <c r="ET71" s="300"/>
      <c r="EU71" s="300"/>
      <c r="EV71" s="300"/>
      <c r="EW71" s="300"/>
      <c r="EX71" s="300"/>
      <c r="EY71" s="300"/>
      <c r="EZ71" s="300"/>
      <c r="FA71" s="300"/>
      <c r="FB71" s="300"/>
      <c r="FC71" s="300"/>
      <c r="FD71" s="300"/>
      <c r="FE71" s="300"/>
      <c r="FF71" s="300"/>
      <c r="FG71" s="300"/>
      <c r="FH71" s="300"/>
      <c r="FI71" s="300"/>
      <c r="FJ71" s="300"/>
      <c r="FK71" s="300"/>
      <c r="FL71" s="300"/>
      <c r="FM71" s="300"/>
      <c r="FN71" s="300"/>
      <c r="FO71" s="300"/>
      <c r="FP71" s="300"/>
      <c r="FQ71" s="300"/>
      <c r="FR71" s="300"/>
      <c r="FS71" s="300"/>
      <c r="FT71" s="300"/>
      <c r="FU71" s="300"/>
      <c r="FV71" s="300"/>
      <c r="FW71" s="300"/>
      <c r="FX71" s="300"/>
      <c r="FY71" s="300"/>
      <c r="FZ71" s="300"/>
      <c r="GA71" s="300"/>
      <c r="GB71" s="300"/>
      <c r="GC71" s="300"/>
      <c r="GD71" s="300"/>
      <c r="GE71" s="300"/>
      <c r="GF71" s="300"/>
      <c r="GG71" s="300"/>
      <c r="GH71" s="300"/>
      <c r="GI71" s="300"/>
      <c r="GJ71" s="300"/>
      <c r="GK71" s="300"/>
      <c r="GL71" s="300"/>
      <c r="GM71" s="300"/>
      <c r="GN71" s="300"/>
      <c r="GO71" s="300"/>
      <c r="GP71" s="300"/>
      <c r="GQ71" s="300"/>
      <c r="GR71" s="300"/>
      <c r="GS71" s="300"/>
      <c r="GT71" s="300"/>
      <c r="GU71" s="300"/>
      <c r="GV71" s="300"/>
      <c r="GW71" s="300"/>
      <c r="GX71" s="300"/>
      <c r="GY71" s="300"/>
      <c r="GZ71" s="300"/>
      <c r="HA71" s="300"/>
      <c r="HB71" s="300"/>
      <c r="HC71" s="300"/>
      <c r="HD71" s="300"/>
      <c r="HE71" s="300"/>
      <c r="HF71" s="300"/>
      <c r="HG71" s="300"/>
      <c r="HH71" s="300"/>
      <c r="HI71" s="300"/>
      <c r="HJ71" s="300"/>
      <c r="HK71" s="300"/>
      <c r="HL71" s="300"/>
      <c r="HM71" s="300"/>
      <c r="HN71" s="300"/>
      <c r="HO71" s="300"/>
      <c r="HP71" s="300"/>
      <c r="HQ71" s="300"/>
      <c r="HR71" s="300"/>
      <c r="HS71" s="300"/>
      <c r="HT71" s="300"/>
      <c r="HU71" s="300"/>
      <c r="HV71" s="300"/>
      <c r="HW71" s="300"/>
      <c r="HX71" s="300"/>
      <c r="HY71" s="300"/>
      <c r="HZ71" s="300"/>
      <c r="IA71" s="300"/>
      <c r="IB71" s="300"/>
      <c r="IC71" s="300"/>
      <c r="ID71" s="300"/>
      <c r="IE71" s="300"/>
      <c r="IF71" s="300"/>
      <c r="IG71" s="300"/>
      <c r="IH71" s="300"/>
      <c r="II71" s="300"/>
      <c r="IJ71" s="300"/>
      <c r="IK71" s="300"/>
      <c r="IL71" s="300"/>
      <c r="IM71" s="300"/>
      <c r="IN71" s="300"/>
      <c r="IO71" s="300"/>
      <c r="IP71" s="300"/>
      <c r="IQ71" s="300"/>
      <c r="IR71" s="300"/>
      <c r="IS71" s="300"/>
      <c r="IT71" s="300"/>
      <c r="IU71" s="300"/>
    </row>
    <row r="72" spans="1:255" s="452" customFormat="1" ht="25" customHeight="1" thickTop="1" x14ac:dyDescent="0.85">
      <c r="A72" s="300"/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4"/>
      <c r="M72" s="445"/>
      <c r="N72" s="445"/>
      <c r="O72" s="445"/>
      <c r="P72" s="445"/>
      <c r="Q72" s="445"/>
      <c r="R72" s="445"/>
      <c r="S72" s="446"/>
      <c r="T72" s="300"/>
      <c r="U72" s="447"/>
      <c r="V72" s="448"/>
      <c r="W72" s="449"/>
      <c r="X72" s="449"/>
      <c r="Y72" s="450"/>
      <c r="Z72" s="450"/>
      <c r="AA72" s="450"/>
      <c r="AB72" s="451"/>
      <c r="AC72" s="451"/>
      <c r="AD72" s="451"/>
      <c r="AE72" s="451"/>
      <c r="AF72" s="451"/>
      <c r="AG72" s="978"/>
      <c r="AH72" s="979"/>
      <c r="AI72" s="979"/>
      <c r="AJ72" s="979"/>
      <c r="AK72" s="979"/>
      <c r="AL72" s="979"/>
      <c r="AM72" s="979"/>
      <c r="AN72" s="979"/>
      <c r="AO72" s="979"/>
      <c r="AP72" s="979"/>
      <c r="AQ72" s="979"/>
      <c r="AR72" s="979"/>
      <c r="AS72" s="979"/>
      <c r="AT72" s="979"/>
      <c r="AU72" s="979"/>
      <c r="AV72" s="979"/>
      <c r="AW72" s="979"/>
      <c r="AX72" s="979"/>
      <c r="AY72" s="979"/>
      <c r="AZ72" s="979"/>
      <c r="BA72" s="979"/>
      <c r="BB72" s="979"/>
      <c r="BC72" s="206"/>
      <c r="BD72" s="206"/>
      <c r="BE72" s="206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0"/>
      <c r="CY72" s="300"/>
      <c r="CZ72" s="300"/>
      <c r="DA72" s="300"/>
      <c r="DB72" s="300"/>
      <c r="DC72" s="300"/>
      <c r="DD72" s="300"/>
      <c r="DE72" s="300"/>
      <c r="DF72" s="300"/>
      <c r="DG72" s="300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  <c r="DR72" s="300"/>
      <c r="DS72" s="300"/>
      <c r="DT72" s="300"/>
      <c r="DU72" s="300"/>
      <c r="DV72" s="300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  <c r="EI72" s="300"/>
      <c r="EJ72" s="300"/>
      <c r="EK72" s="300"/>
      <c r="EL72" s="300"/>
      <c r="EM72" s="300"/>
      <c r="EN72" s="300"/>
      <c r="EO72" s="300"/>
      <c r="EP72" s="300"/>
      <c r="EQ72" s="300"/>
      <c r="ER72" s="300"/>
      <c r="ES72" s="300"/>
      <c r="ET72" s="300"/>
      <c r="EU72" s="300"/>
      <c r="EV72" s="300"/>
      <c r="EW72" s="300"/>
      <c r="EX72" s="300"/>
      <c r="EY72" s="300"/>
      <c r="EZ72" s="300"/>
      <c r="FA72" s="300"/>
      <c r="FB72" s="300"/>
      <c r="FC72" s="300"/>
      <c r="FD72" s="300"/>
      <c r="FE72" s="300"/>
      <c r="FF72" s="300"/>
      <c r="FG72" s="300"/>
      <c r="FH72" s="300"/>
      <c r="FI72" s="300"/>
      <c r="FJ72" s="300"/>
      <c r="FK72" s="300"/>
      <c r="FL72" s="300"/>
      <c r="FM72" s="300"/>
      <c r="FN72" s="300"/>
      <c r="FO72" s="300"/>
      <c r="FP72" s="300"/>
      <c r="FQ72" s="300"/>
      <c r="FR72" s="300"/>
      <c r="FS72" s="300"/>
      <c r="FT72" s="300"/>
      <c r="FU72" s="300"/>
      <c r="FV72" s="300"/>
      <c r="FW72" s="300"/>
      <c r="FX72" s="300"/>
      <c r="FY72" s="300"/>
      <c r="FZ72" s="300"/>
      <c r="GA72" s="300"/>
      <c r="GB72" s="300"/>
      <c r="GC72" s="300"/>
      <c r="GD72" s="300"/>
      <c r="GE72" s="300"/>
      <c r="GF72" s="300"/>
      <c r="GG72" s="300"/>
      <c r="GH72" s="300"/>
      <c r="GI72" s="300"/>
      <c r="GJ72" s="300"/>
      <c r="GK72" s="300"/>
      <c r="GL72" s="300"/>
      <c r="GM72" s="300"/>
      <c r="GN72" s="300"/>
      <c r="GO72" s="300"/>
      <c r="GP72" s="300"/>
      <c r="GQ72" s="300"/>
      <c r="GR72" s="300"/>
      <c r="GS72" s="300"/>
      <c r="GT72" s="300"/>
      <c r="GU72" s="300"/>
      <c r="GV72" s="300"/>
      <c r="GW72" s="300"/>
      <c r="GX72" s="300"/>
      <c r="GY72" s="300"/>
      <c r="GZ72" s="300"/>
      <c r="HA72" s="300"/>
      <c r="HB72" s="300"/>
      <c r="HC72" s="300"/>
      <c r="HD72" s="300"/>
      <c r="HE72" s="300"/>
      <c r="HF72" s="300"/>
      <c r="HG72" s="300"/>
      <c r="HH72" s="300"/>
      <c r="HI72" s="300"/>
      <c r="HJ72" s="300"/>
      <c r="HK72" s="300"/>
      <c r="HL72" s="300"/>
      <c r="HM72" s="300"/>
      <c r="HN72" s="300"/>
      <c r="HO72" s="300"/>
      <c r="HP72" s="300"/>
      <c r="HQ72" s="300"/>
      <c r="HR72" s="300"/>
      <c r="HS72" s="300"/>
      <c r="HT72" s="300"/>
      <c r="HU72" s="300"/>
      <c r="HV72" s="300"/>
      <c r="HW72" s="300"/>
      <c r="HX72" s="300"/>
      <c r="HY72" s="300"/>
      <c r="HZ72" s="300"/>
      <c r="IA72" s="300"/>
      <c r="IB72" s="300"/>
      <c r="IC72" s="300"/>
      <c r="ID72" s="300"/>
      <c r="IE72" s="300"/>
      <c r="IF72" s="300"/>
      <c r="IG72" s="300"/>
      <c r="IH72" s="300"/>
      <c r="II72" s="300"/>
      <c r="IJ72" s="300"/>
      <c r="IK72" s="300"/>
      <c r="IL72" s="300"/>
      <c r="IM72" s="300"/>
      <c r="IN72" s="300"/>
      <c r="IO72" s="300"/>
      <c r="IP72" s="300"/>
      <c r="IQ72" s="300"/>
      <c r="IR72" s="300"/>
      <c r="IS72" s="300"/>
      <c r="IT72" s="300"/>
      <c r="IU72" s="300"/>
    </row>
    <row r="73" spans="1:255" s="300" customFormat="1" ht="25" customHeight="1" x14ac:dyDescent="1"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980"/>
      <c r="V73" s="980"/>
      <c r="W73" s="980"/>
      <c r="X73" s="980"/>
      <c r="Y73" s="980"/>
      <c r="Z73" s="980"/>
      <c r="AA73" s="453"/>
      <c r="AB73" s="454"/>
      <c r="AC73" s="454"/>
      <c r="AD73" s="454"/>
      <c r="AE73" s="454"/>
      <c r="AF73" s="454"/>
      <c r="AG73" s="978"/>
      <c r="AH73" s="979"/>
      <c r="AI73" s="979"/>
      <c r="AJ73" s="979"/>
      <c r="AK73" s="979"/>
      <c r="AL73" s="979"/>
      <c r="AM73" s="979"/>
      <c r="AN73" s="979"/>
      <c r="AO73" s="979"/>
      <c r="AP73" s="979"/>
      <c r="AQ73" s="979"/>
      <c r="AR73" s="979"/>
      <c r="AS73" s="979"/>
      <c r="AT73" s="979"/>
      <c r="AU73" s="979"/>
      <c r="AV73" s="979"/>
      <c r="AW73" s="979"/>
      <c r="AX73" s="979"/>
      <c r="AY73" s="979"/>
      <c r="AZ73" s="979"/>
      <c r="BA73" s="979"/>
      <c r="BB73" s="979"/>
      <c r="BC73" s="62"/>
      <c r="BD73" s="62"/>
      <c r="BE73" s="62"/>
    </row>
    <row r="74" spans="1:255" s="300" customFormat="1" ht="45.75" customHeight="1" x14ac:dyDescent="0.85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967" t="s">
        <v>205</v>
      </c>
      <c r="V74" s="968"/>
      <c r="W74" s="968"/>
      <c r="X74" s="968"/>
      <c r="Y74" s="453"/>
      <c r="Z74" s="453"/>
      <c r="AA74" s="453"/>
      <c r="AB74" s="454"/>
      <c r="AC74" s="454"/>
      <c r="AD74" s="454"/>
      <c r="AE74" s="454"/>
      <c r="AF74" s="454"/>
      <c r="AG74" s="455"/>
      <c r="AH74" s="456"/>
      <c r="AI74" s="456"/>
      <c r="AJ74" s="456"/>
      <c r="AK74" s="456"/>
      <c r="AL74" s="456"/>
      <c r="AM74" s="456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62"/>
      <c r="BD74" s="62"/>
      <c r="BE74" s="62"/>
    </row>
    <row r="75" spans="1:255" s="300" customFormat="1" ht="84.75" customHeight="1" x14ac:dyDescent="1.05"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V75" s="458"/>
      <c r="W75" s="458"/>
      <c r="X75" s="458"/>
      <c r="Y75" s="459"/>
      <c r="Z75" s="459"/>
      <c r="AA75" s="459"/>
      <c r="AB75" s="459"/>
      <c r="AC75" s="459"/>
      <c r="AD75" s="459"/>
      <c r="AE75" s="459"/>
      <c r="AF75" s="459"/>
      <c r="AG75" s="969" t="s">
        <v>142</v>
      </c>
      <c r="AH75" s="970"/>
      <c r="AI75" s="970"/>
      <c r="AJ75" s="970"/>
      <c r="AK75" s="970"/>
      <c r="AL75" s="970"/>
      <c r="AM75" s="970"/>
      <c r="AN75" s="970"/>
      <c r="AO75" s="970"/>
      <c r="AP75" s="970"/>
      <c r="AQ75" s="970"/>
      <c r="AR75" s="970"/>
      <c r="AS75" s="970"/>
      <c r="AT75" s="970"/>
      <c r="AU75" s="970"/>
      <c r="AV75" s="970"/>
      <c r="AW75" s="970"/>
      <c r="AX75" s="970"/>
      <c r="AY75" s="970"/>
      <c r="AZ75" s="970"/>
      <c r="BA75" s="970"/>
      <c r="BB75" s="970"/>
      <c r="BC75" s="970"/>
      <c r="BD75" s="970"/>
      <c r="BE75" s="460"/>
    </row>
    <row r="76" spans="1:255" s="300" customFormat="1" ht="36.75" customHeight="1" x14ac:dyDescent="1.1499999999999999">
      <c r="U76" s="461"/>
      <c r="V76" s="464" t="s">
        <v>206</v>
      </c>
      <c r="W76" s="465"/>
      <c r="X76" s="466"/>
      <c r="Y76" s="467"/>
      <c r="Z76" s="468" t="s">
        <v>144</v>
      </c>
      <c r="AA76" s="469"/>
      <c r="AB76" s="470"/>
      <c r="AC76" s="468"/>
      <c r="AD76" s="468"/>
      <c r="AE76" s="472"/>
      <c r="AF76" s="473"/>
      <c r="AH76" s="971" t="s">
        <v>259</v>
      </c>
      <c r="AI76" s="971"/>
      <c r="AJ76" s="971"/>
      <c r="AK76" s="971"/>
      <c r="AL76" s="971"/>
      <c r="AM76" s="971"/>
      <c r="AN76" s="971"/>
      <c r="AO76" s="971"/>
      <c r="AP76" s="971"/>
      <c r="AQ76" s="971"/>
      <c r="AR76" s="218"/>
      <c r="AS76" s="218"/>
      <c r="AT76" s="219"/>
      <c r="AU76" s="220" t="s">
        <v>146</v>
      </c>
      <c r="AV76" s="220"/>
      <c r="AW76" s="220"/>
      <c r="AX76" s="221"/>
      <c r="AY76" s="220"/>
      <c r="AZ76" s="222" t="s">
        <v>147</v>
      </c>
      <c r="BA76" s="222"/>
      <c r="BB76" s="223"/>
      <c r="BC76" s="62"/>
      <c r="BD76" s="62"/>
      <c r="BE76" s="62"/>
    </row>
    <row r="77" spans="1:255" s="474" customFormat="1" ht="38.25" customHeight="1" x14ac:dyDescent="0.7"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475"/>
      <c r="V77" s="476"/>
      <c r="W77" s="465"/>
      <c r="X77" s="478" t="s">
        <v>148</v>
      </c>
      <c r="AA77" s="479"/>
      <c r="AB77" s="480" t="s">
        <v>149</v>
      </c>
      <c r="AC77" s="481"/>
      <c r="AD77" s="481"/>
      <c r="AE77" s="481"/>
      <c r="AF77" s="481"/>
      <c r="AH77" s="482"/>
      <c r="AI77" s="482"/>
      <c r="AJ77" s="462"/>
      <c r="AK77" s="462"/>
      <c r="AL77" s="462"/>
      <c r="AM77" s="462"/>
      <c r="AN77" s="462"/>
      <c r="AO77" s="462"/>
      <c r="AP77" s="462"/>
      <c r="AQ77" s="462"/>
      <c r="AR77" s="224"/>
      <c r="AS77" s="228" t="s">
        <v>148</v>
      </c>
      <c r="AT77" s="224"/>
      <c r="AU77" s="229"/>
      <c r="AV77" s="224"/>
      <c r="AW77" s="230" t="s">
        <v>149</v>
      </c>
      <c r="AX77" s="231"/>
      <c r="AY77" s="231"/>
      <c r="AZ77" s="231"/>
      <c r="BA77" s="231"/>
      <c r="BB77" s="224"/>
      <c r="BC77" s="224"/>
      <c r="BD77" s="224"/>
      <c r="BE77" s="224"/>
    </row>
    <row r="78" spans="1:255" s="300" customFormat="1" ht="25" customHeight="1" x14ac:dyDescent="0.85">
      <c r="U78" s="461"/>
      <c r="V78" s="476"/>
      <c r="W78" s="465"/>
      <c r="X78" s="483"/>
      <c r="Y78" s="477"/>
      <c r="Z78" s="477"/>
      <c r="AA78" s="473"/>
      <c r="AB78" s="484"/>
      <c r="AC78" s="485"/>
      <c r="AD78" s="473"/>
      <c r="AE78" s="486"/>
      <c r="AF78" s="473"/>
      <c r="AH78" s="459"/>
      <c r="AI78" s="459"/>
      <c r="AJ78" s="459"/>
      <c r="AK78" s="459"/>
      <c r="AL78" s="459"/>
      <c r="AM78" s="462"/>
      <c r="AN78" s="205"/>
      <c r="AO78" s="237"/>
      <c r="AP78" s="487"/>
      <c r="AQ78" s="487"/>
      <c r="AR78" s="238"/>
      <c r="AS78" s="238"/>
      <c r="AT78" s="227"/>
      <c r="AU78" s="217"/>
      <c r="AV78" s="235"/>
      <c r="AW78" s="235"/>
      <c r="AX78" s="236"/>
      <c r="AY78" s="235"/>
      <c r="AZ78" s="217"/>
      <c r="BA78" s="217"/>
      <c r="BB78" s="62"/>
      <c r="BC78" s="62"/>
      <c r="BD78" s="62"/>
      <c r="BE78" s="62"/>
    </row>
    <row r="79" spans="1:255" s="300" customFormat="1" ht="36.75" customHeight="1" x14ac:dyDescent="1.1499999999999999">
      <c r="B79" s="488" t="s">
        <v>150</v>
      </c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90"/>
      <c r="W79" s="491"/>
      <c r="X79" s="492"/>
      <c r="Y79" s="493"/>
      <c r="Z79" s="489"/>
      <c r="AA79" s="494"/>
      <c r="AB79" s="480"/>
      <c r="AC79" s="495"/>
      <c r="AE79" s="481"/>
      <c r="AF79" s="495"/>
      <c r="AH79" s="459"/>
      <c r="AI79" s="459"/>
      <c r="AJ79" s="459"/>
      <c r="AK79" s="459"/>
      <c r="AL79" s="459"/>
      <c r="AM79" s="459"/>
      <c r="AN79" s="205"/>
      <c r="AO79" s="247"/>
      <c r="AP79" s="248"/>
      <c r="AQ79" s="247"/>
      <c r="AR79" s="62"/>
      <c r="AS79" s="228"/>
      <c r="AT79" s="62"/>
      <c r="AU79" s="229"/>
      <c r="AV79" s="224"/>
      <c r="AW79" s="230"/>
      <c r="AX79" s="231"/>
      <c r="AY79" s="231"/>
      <c r="AZ79" s="231"/>
      <c r="BA79" s="231"/>
      <c r="BB79" s="62"/>
      <c r="BC79" s="62"/>
      <c r="BD79" s="62"/>
      <c r="BE79" s="62"/>
    </row>
    <row r="80" spans="1:255" s="300" customFormat="1" ht="14.25" customHeight="1" x14ac:dyDescent="0.45">
      <c r="V80" s="462"/>
      <c r="W80" s="462"/>
      <c r="X80" s="462"/>
      <c r="Y80" s="496"/>
      <c r="Z80" s="496"/>
      <c r="AA80" s="496"/>
      <c r="AB80" s="496"/>
      <c r="AC80" s="496"/>
      <c r="AD80" s="496"/>
      <c r="AE80" s="497"/>
      <c r="AF80" s="497"/>
      <c r="AG80" s="497"/>
      <c r="AH80" s="497"/>
      <c r="AI80" s="497"/>
      <c r="AJ80" s="497"/>
      <c r="AK80" s="497"/>
      <c r="AL80" s="497"/>
      <c r="AM80" s="497"/>
      <c r="AN80" s="498"/>
      <c r="AO80" s="498"/>
      <c r="AP80" s="498"/>
      <c r="AQ80" s="498"/>
      <c r="AR80" s="498"/>
      <c r="AS80" s="206"/>
      <c r="AT80" s="206"/>
      <c r="AU80" s="206"/>
      <c r="AV80" s="206"/>
      <c r="AW80" s="206"/>
      <c r="AX80" s="206"/>
      <c r="AY80" s="206"/>
      <c r="AZ80" s="206"/>
      <c r="BA80" s="206"/>
      <c r="BB80" s="62"/>
      <c r="BC80" s="62"/>
      <c r="BD80" s="62"/>
      <c r="BE80" s="62"/>
    </row>
    <row r="81" spans="2:88" s="300" customFormat="1" ht="18" customHeight="1" x14ac:dyDescent="0.45">
      <c r="U81" s="499"/>
      <c r="V81" s="284"/>
      <c r="W81" s="500"/>
      <c r="X81" s="450"/>
      <c r="Y81" s="496"/>
      <c r="Z81" s="496"/>
      <c r="AA81" s="496"/>
      <c r="AB81" s="496"/>
      <c r="AC81" s="496"/>
      <c r="AD81" s="496"/>
      <c r="AE81" s="459"/>
      <c r="AF81" s="497"/>
      <c r="AG81" s="497"/>
      <c r="AH81" s="497"/>
      <c r="AI81" s="497"/>
      <c r="AJ81" s="497"/>
      <c r="AK81" s="497"/>
      <c r="AL81" s="497"/>
      <c r="AM81" s="497"/>
      <c r="AN81" s="498"/>
      <c r="AO81" s="498"/>
      <c r="AP81" s="498"/>
      <c r="AQ81" s="498"/>
      <c r="AR81" s="498"/>
      <c r="AS81" s="206"/>
      <c r="AT81" s="13"/>
      <c r="AU81" s="13"/>
      <c r="AV81" s="13"/>
      <c r="AW81" s="13"/>
      <c r="AX81" s="13"/>
      <c r="AY81" s="13"/>
      <c r="AZ81" s="206"/>
      <c r="BA81" s="206"/>
      <c r="BB81" s="62"/>
      <c r="BC81" s="62"/>
      <c r="BD81" s="62"/>
      <c r="BE81" s="62"/>
    </row>
    <row r="82" spans="2:88" s="300" customFormat="1" ht="49.5" customHeight="1" x14ac:dyDescent="1.9">
      <c r="B82" s="501" t="s">
        <v>151</v>
      </c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661"/>
      <c r="T82" s="1305" t="s">
        <v>260</v>
      </c>
      <c r="U82" s="972"/>
      <c r="V82" s="972"/>
      <c r="W82" s="972"/>
      <c r="X82" s="972"/>
      <c r="Y82" s="972"/>
      <c r="Z82" s="972"/>
      <c r="AA82" s="972"/>
      <c r="AB82" s="972"/>
      <c r="AC82" s="972"/>
      <c r="AD82" s="473"/>
      <c r="AE82" s="486"/>
      <c r="AF82" s="473"/>
      <c r="AH82" s="459"/>
      <c r="AI82" s="459"/>
      <c r="AJ82" s="462"/>
      <c r="AK82" s="462"/>
      <c r="AL82" s="462"/>
      <c r="AM82" s="462"/>
      <c r="AN82" s="205"/>
      <c r="AO82" s="662"/>
      <c r="AP82" s="465"/>
      <c r="AQ82" s="465"/>
      <c r="AR82" s="663"/>
      <c r="AS82" s="663"/>
      <c r="AT82" s="477"/>
      <c r="AU82" s="473"/>
      <c r="AV82" s="485"/>
      <c r="AW82" s="485"/>
      <c r="AX82" s="486"/>
      <c r="AY82" s="485"/>
      <c r="AZ82" s="473"/>
      <c r="BA82" s="473"/>
      <c r="BB82" s="62"/>
      <c r="BC82" s="62"/>
      <c r="BD82" s="62"/>
      <c r="BE82" s="62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</row>
    <row r="83" spans="2:88" s="300" customFormat="1" ht="36.75" customHeight="1" x14ac:dyDescent="1.1499999999999999">
      <c r="B83" s="488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90"/>
      <c r="W83" s="491"/>
      <c r="X83" s="492"/>
      <c r="Y83" s="493"/>
      <c r="Z83" s="489"/>
      <c r="AA83" s="494"/>
      <c r="AB83" s="480"/>
      <c r="AC83" s="495"/>
      <c r="AE83" s="481"/>
      <c r="AF83" s="495"/>
      <c r="AH83" s="459"/>
      <c r="AI83" s="459"/>
      <c r="AJ83" s="459"/>
      <c r="AK83" s="459"/>
      <c r="AL83" s="459"/>
      <c r="AM83" s="459"/>
      <c r="AN83" s="205"/>
      <c r="AO83" s="664"/>
      <c r="AP83" s="665"/>
      <c r="AQ83" s="664"/>
      <c r="AS83" s="478"/>
      <c r="AU83" s="479"/>
      <c r="AV83" s="474"/>
      <c r="AW83" s="480"/>
      <c r="AX83" s="481"/>
      <c r="AY83" s="481"/>
      <c r="AZ83" s="481"/>
      <c r="BA83" s="481"/>
      <c r="BB83" s="62"/>
      <c r="BC83" s="62"/>
      <c r="BD83" s="62"/>
      <c r="BE83" s="62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</row>
    <row r="84" spans="2:88" s="300" customFormat="1" ht="14.25" customHeight="1" x14ac:dyDescent="0.45">
      <c r="V84" s="462"/>
      <c r="W84" s="462"/>
      <c r="X84" s="462"/>
      <c r="Y84" s="496"/>
      <c r="Z84" s="496"/>
      <c r="AA84" s="496"/>
      <c r="AB84" s="496"/>
      <c r="AC84" s="496"/>
      <c r="AD84" s="496"/>
      <c r="AE84" s="497"/>
      <c r="AF84" s="497"/>
      <c r="AG84" s="497"/>
      <c r="AH84" s="497"/>
      <c r="AI84" s="497"/>
      <c r="AJ84" s="497"/>
      <c r="AK84" s="497"/>
      <c r="AL84" s="497"/>
      <c r="AM84" s="497"/>
      <c r="AN84" s="498"/>
      <c r="AO84" s="497"/>
      <c r="AP84" s="497"/>
      <c r="AQ84" s="497"/>
      <c r="AR84" s="497"/>
      <c r="AS84" s="462"/>
      <c r="AT84" s="462"/>
      <c r="AU84" s="462"/>
      <c r="AV84" s="462"/>
      <c r="AW84" s="462"/>
      <c r="AX84" s="462"/>
      <c r="AY84" s="462"/>
      <c r="AZ84" s="462"/>
      <c r="BA84" s="462"/>
      <c r="BB84" s="62"/>
      <c r="BC84" s="62"/>
      <c r="BD84" s="62"/>
      <c r="BE84" s="62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</row>
    <row r="85" spans="2:88" s="300" customFormat="1" ht="18" customHeight="1" x14ac:dyDescent="0.45">
      <c r="U85" s="499"/>
      <c r="V85" s="284"/>
      <c r="W85" s="500"/>
      <c r="X85" s="450"/>
      <c r="Y85" s="496"/>
      <c r="Z85" s="496"/>
      <c r="AA85" s="496"/>
      <c r="AB85" s="496"/>
      <c r="AC85" s="496"/>
      <c r="AD85" s="496"/>
      <c r="AE85" s="459"/>
      <c r="AF85" s="497"/>
      <c r="AG85" s="497"/>
      <c r="AH85" s="497"/>
      <c r="AI85" s="497"/>
      <c r="AJ85" s="497"/>
      <c r="AK85" s="497"/>
      <c r="AL85" s="497"/>
      <c r="AM85" s="497"/>
      <c r="AN85" s="498"/>
      <c r="AO85" s="497"/>
      <c r="AP85" s="497"/>
      <c r="AQ85" s="497"/>
      <c r="AR85" s="497"/>
      <c r="AS85" s="462"/>
      <c r="AT85" s="514"/>
      <c r="AU85" s="514"/>
      <c r="AV85" s="514"/>
      <c r="AW85" s="514"/>
      <c r="AX85" s="514"/>
      <c r="AY85" s="514"/>
      <c r="AZ85" s="462"/>
      <c r="BA85" s="462"/>
      <c r="BB85" s="62"/>
      <c r="BC85" s="62"/>
      <c r="BD85" s="62"/>
      <c r="BE85" s="62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</row>
    <row r="86" spans="2:88" s="300" customFormat="1" ht="14.1" x14ac:dyDescent="0.5">
      <c r="U86" s="461"/>
      <c r="Y86" s="666"/>
      <c r="Z86" s="666"/>
      <c r="AA86" s="463"/>
      <c r="AB86" s="666"/>
      <c r="AC86" s="666"/>
      <c r="AD86" s="666"/>
      <c r="AF86" s="463"/>
      <c r="AG86" s="463"/>
      <c r="AH86" s="666"/>
      <c r="AI86" s="666"/>
      <c r="AN86" s="667"/>
      <c r="AO86" s="666"/>
      <c r="AS86" s="251"/>
      <c r="AT86" s="251"/>
      <c r="AU86" s="251"/>
      <c r="AV86" s="251"/>
      <c r="AW86" s="251"/>
      <c r="AX86" s="251"/>
      <c r="AY86" s="251"/>
      <c r="BB86" s="62"/>
      <c r="BC86" s="62"/>
      <c r="BD86" s="62"/>
      <c r="BE86" s="62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</row>
    <row r="87" spans="2:88" x14ac:dyDescent="0.4">
      <c r="U87" s="251"/>
      <c r="V87" s="502"/>
      <c r="W87" s="251"/>
      <c r="X87" s="502"/>
      <c r="Y87" s="251"/>
      <c r="Z87" s="251"/>
      <c r="AA87" s="251"/>
      <c r="AB87" s="251"/>
      <c r="AC87" s="251"/>
      <c r="AD87" s="251"/>
    </row>
    <row r="92" spans="2:88" x14ac:dyDescent="0.4">
      <c r="AA92" s="255" t="s">
        <v>153</v>
      </c>
    </row>
  </sheetData>
  <mergeCells count="217">
    <mergeCell ref="T7:V7"/>
    <mergeCell ref="W7:AB7"/>
    <mergeCell ref="AD7:AP7"/>
    <mergeCell ref="BA7:BE7"/>
    <mergeCell ref="W8:AB9"/>
    <mergeCell ref="AD8:AP9"/>
    <mergeCell ref="BA8:BE8"/>
    <mergeCell ref="A9:V9"/>
    <mergeCell ref="B2:BA2"/>
    <mergeCell ref="B4:BA4"/>
    <mergeCell ref="W5:AN5"/>
    <mergeCell ref="T6:U6"/>
    <mergeCell ref="W6:AJ6"/>
    <mergeCell ref="BA6:BE6"/>
    <mergeCell ref="W13:AD19"/>
    <mergeCell ref="AE13:AF15"/>
    <mergeCell ref="AG13:AN15"/>
    <mergeCell ref="AO13:AO19"/>
    <mergeCell ref="T10:V10"/>
    <mergeCell ref="W10:AB10"/>
    <mergeCell ref="AD10:AF10"/>
    <mergeCell ref="BA10:BE10"/>
    <mergeCell ref="W11:Z11"/>
    <mergeCell ref="AD11:AP11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BB18:BB19"/>
    <mergeCell ref="BC18:BE18"/>
    <mergeCell ref="B20:BE20"/>
    <mergeCell ref="B21:BE21"/>
    <mergeCell ref="T22:V22"/>
    <mergeCell ref="W22:AD22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B13:B19"/>
    <mergeCell ref="T13:V19"/>
    <mergeCell ref="T27:U27"/>
    <mergeCell ref="W27:AD27"/>
    <mergeCell ref="B28:AD28"/>
    <mergeCell ref="B29:BE29"/>
    <mergeCell ref="T30:V30"/>
    <mergeCell ref="W30:AD30"/>
    <mergeCell ref="T23:V23"/>
    <mergeCell ref="W23:AD23"/>
    <mergeCell ref="D24:AD24"/>
    <mergeCell ref="T25:BE25"/>
    <mergeCell ref="T26:U26"/>
    <mergeCell ref="W26:AD26"/>
    <mergeCell ref="B35:BE35"/>
    <mergeCell ref="B36:BE36"/>
    <mergeCell ref="B37:BE37"/>
    <mergeCell ref="T38:U38"/>
    <mergeCell ref="W38:AD38"/>
    <mergeCell ref="T39:U39"/>
    <mergeCell ref="W39:AD39"/>
    <mergeCell ref="T31:V31"/>
    <mergeCell ref="W31:AD31"/>
    <mergeCell ref="T32:V32"/>
    <mergeCell ref="W32:AD32"/>
    <mergeCell ref="B33:AD33"/>
    <mergeCell ref="B34:AD34"/>
    <mergeCell ref="AE44:AO44"/>
    <mergeCell ref="AX44:BA44"/>
    <mergeCell ref="BB44:BE44"/>
    <mergeCell ref="U45:V45"/>
    <mergeCell ref="AE45:AO45"/>
    <mergeCell ref="AX45:BA45"/>
    <mergeCell ref="BB45:BE45"/>
    <mergeCell ref="T40:U40"/>
    <mergeCell ref="W40:AD40"/>
    <mergeCell ref="B41:AD41"/>
    <mergeCell ref="B42:AD42"/>
    <mergeCell ref="B43:AD43"/>
    <mergeCell ref="B44:B51"/>
    <mergeCell ref="U44:V44"/>
    <mergeCell ref="AB44:AD51"/>
    <mergeCell ref="U46:V46"/>
    <mergeCell ref="T48:U48"/>
    <mergeCell ref="AE48:AO48"/>
    <mergeCell ref="AX48:BA48"/>
    <mergeCell ref="BB48:BE48"/>
    <mergeCell ref="T49:U49"/>
    <mergeCell ref="AE49:AO49"/>
    <mergeCell ref="AX49:BA49"/>
    <mergeCell ref="BB49:BE49"/>
    <mergeCell ref="AE46:AO46"/>
    <mergeCell ref="AX46:BA46"/>
    <mergeCell ref="BB46:BE46"/>
    <mergeCell ref="U47:V47"/>
    <mergeCell ref="AE47:AO47"/>
    <mergeCell ref="AX47:BA47"/>
    <mergeCell ref="BB47:BE47"/>
    <mergeCell ref="B52:Z52"/>
    <mergeCell ref="AB52:AY52"/>
    <mergeCell ref="BH52:BR52"/>
    <mergeCell ref="T53:U53"/>
    <mergeCell ref="W53:X53"/>
    <mergeCell ref="Y53:Z53"/>
    <mergeCell ref="AC53:AS53"/>
    <mergeCell ref="AT53:AY53"/>
    <mergeCell ref="T50:U50"/>
    <mergeCell ref="AE50:AO50"/>
    <mergeCell ref="AX50:BA50"/>
    <mergeCell ref="BB50:BE50"/>
    <mergeCell ref="T51:V51"/>
    <mergeCell ref="AE51:AO51"/>
    <mergeCell ref="AX51:BA51"/>
    <mergeCell ref="BB51:BE51"/>
    <mergeCell ref="T54:U54"/>
    <mergeCell ref="W54:X54"/>
    <mergeCell ref="Y54:Z54"/>
    <mergeCell ref="AC54:AS54"/>
    <mergeCell ref="AT54:AY54"/>
    <mergeCell ref="T55:U55"/>
    <mergeCell ref="W55:X55"/>
    <mergeCell ref="Y55:Z55"/>
    <mergeCell ref="AC55:AS55"/>
    <mergeCell ref="AT55:AY55"/>
    <mergeCell ref="T56:BD56"/>
    <mergeCell ref="B58:T60"/>
    <mergeCell ref="U58:U60"/>
    <mergeCell ref="V58:X60"/>
    <mergeCell ref="Y58:Z59"/>
    <mergeCell ref="AA58:AB59"/>
    <mergeCell ref="AE58:AH60"/>
    <mergeCell ref="AI58:AN60"/>
    <mergeCell ref="AO58:AP60"/>
    <mergeCell ref="AQ58:AV60"/>
    <mergeCell ref="AW58:AX59"/>
    <mergeCell ref="AY58:AZ59"/>
    <mergeCell ref="BA58:BB59"/>
    <mergeCell ref="BA60:BB60"/>
    <mergeCell ref="B61:T63"/>
    <mergeCell ref="U61:U63"/>
    <mergeCell ref="V61:X63"/>
    <mergeCell ref="Y61:Y63"/>
    <mergeCell ref="Z61:Z63"/>
    <mergeCell ref="AA61:AA63"/>
    <mergeCell ref="AQ63:AV63"/>
    <mergeCell ref="BA63:BB63"/>
    <mergeCell ref="B64:T66"/>
    <mergeCell ref="V64:X64"/>
    <mergeCell ref="AO64:AP64"/>
    <mergeCell ref="AQ64:AV64"/>
    <mergeCell ref="BA64:BB64"/>
    <mergeCell ref="V65:X65"/>
    <mergeCell ref="V66:X66"/>
    <mergeCell ref="AO66:AP66"/>
    <mergeCell ref="AB61:AB63"/>
    <mergeCell ref="AE61:AH66"/>
    <mergeCell ref="AI61:AN66"/>
    <mergeCell ref="AO61:AP61"/>
    <mergeCell ref="AQ61:AV61"/>
    <mergeCell ref="BA61:BB61"/>
    <mergeCell ref="AO62:AP62"/>
    <mergeCell ref="AQ62:AV62"/>
    <mergeCell ref="BA62:BB62"/>
    <mergeCell ref="AO63:AP63"/>
    <mergeCell ref="AI67:AN68"/>
    <mergeCell ref="AO67:AP67"/>
    <mergeCell ref="AQ67:AV67"/>
    <mergeCell ref="BA67:BB67"/>
    <mergeCell ref="AO68:AP68"/>
    <mergeCell ref="AQ68:AV68"/>
    <mergeCell ref="BA68:BB68"/>
    <mergeCell ref="AQ66:AV66"/>
    <mergeCell ref="BA66:BB66"/>
    <mergeCell ref="AE69:AH70"/>
    <mergeCell ref="AI69:AN70"/>
    <mergeCell ref="AO69:AP69"/>
    <mergeCell ref="AQ69:AV69"/>
    <mergeCell ref="BA69:BB69"/>
    <mergeCell ref="B70:T70"/>
    <mergeCell ref="V70:X70"/>
    <mergeCell ref="AO70:AP70"/>
    <mergeCell ref="AQ70:AV70"/>
    <mergeCell ref="BA70:BB70"/>
    <mergeCell ref="B67:T69"/>
    <mergeCell ref="U67:U69"/>
    <mergeCell ref="V67:X69"/>
    <mergeCell ref="Y67:Y69"/>
    <mergeCell ref="Z67:Z69"/>
    <mergeCell ref="AA67:AA69"/>
    <mergeCell ref="AB67:AB69"/>
    <mergeCell ref="AE67:AH68"/>
    <mergeCell ref="U74:X74"/>
    <mergeCell ref="AG75:BD75"/>
    <mergeCell ref="AH76:AQ76"/>
    <mergeCell ref="T82:AC82"/>
    <mergeCell ref="X71:Z71"/>
    <mergeCell ref="AU71:AW71"/>
    <mergeCell ref="AX71:AZ71"/>
    <mergeCell ref="AG72:BB72"/>
    <mergeCell ref="U73:Z73"/>
    <mergeCell ref="AG73:BB7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92"/>
  <sheetViews>
    <sheetView topLeftCell="A7" zoomScale="20" zoomScaleNormal="20" workbookViewId="0">
      <selection activeCell="BL22" sqref="BL22"/>
    </sheetView>
  </sheetViews>
  <sheetFormatPr defaultColWidth="9.62890625" defaultRowHeight="12.3" x14ac:dyDescent="0.4"/>
  <cols>
    <col min="1" max="1" width="31" style="1" customWidth="1"/>
    <col min="2" max="2" width="20.83984375" style="1" customWidth="1"/>
    <col min="3" max="18" width="5.9453125" style="1" hidden="1" customWidth="1"/>
    <col min="19" max="19" width="0.7890625" style="1" customWidth="1"/>
    <col min="20" max="20" width="47.7890625" style="1" customWidth="1"/>
    <col min="21" max="21" width="104.20703125" style="2" customWidth="1"/>
    <col min="22" max="22" width="34.89453125" style="3" customWidth="1"/>
    <col min="23" max="23" width="18.15625" style="4" customWidth="1"/>
    <col min="24" max="24" width="31.7890625" style="5" customWidth="1"/>
    <col min="25" max="25" width="12.05078125" style="5" customWidth="1"/>
    <col min="26" max="26" width="15.83984375" style="5" customWidth="1"/>
    <col min="27" max="27" width="13.9453125" style="5" customWidth="1"/>
    <col min="28" max="28" width="13.68359375" style="5" customWidth="1"/>
    <col min="29" max="29" width="12.05078125" style="5" customWidth="1"/>
    <col min="30" max="30" width="12.05078125" style="6" customWidth="1"/>
    <col min="31" max="31" width="22.89453125" style="6" customWidth="1"/>
    <col min="32" max="32" width="25.15625" style="6" customWidth="1"/>
    <col min="33" max="33" width="21.7890625" style="6" customWidth="1"/>
    <col min="34" max="34" width="21.26171875" style="6" customWidth="1"/>
    <col min="35" max="35" width="19.1015625" style="6" customWidth="1"/>
    <col min="36" max="36" width="18.41796875" style="6" customWidth="1"/>
    <col min="37" max="37" width="17.83984375" style="6" customWidth="1"/>
    <col min="38" max="38" width="14.47265625" style="6" customWidth="1"/>
    <col min="39" max="39" width="16.1015625" style="6" customWidth="1"/>
    <col min="40" max="40" width="19.20703125" style="6" customWidth="1"/>
    <col min="41" max="41" width="24.89453125" style="6" customWidth="1"/>
    <col min="42" max="42" width="15.578125" style="1" customWidth="1"/>
    <col min="43" max="43" width="14.20703125" style="1" customWidth="1"/>
    <col min="44" max="44" width="14.62890625" style="1" customWidth="1"/>
    <col min="45" max="46" width="13.7890625" style="1" customWidth="1"/>
    <col min="47" max="47" width="13.26171875" style="1" customWidth="1"/>
    <col min="48" max="48" width="15.15625" style="1" customWidth="1"/>
    <col min="49" max="49" width="15.578125" style="1" customWidth="1"/>
    <col min="50" max="50" width="17.3125" style="1" customWidth="1"/>
    <col min="51" max="51" width="18.5234375" style="1" customWidth="1"/>
    <col min="52" max="52" width="16.3671875" style="1" customWidth="1"/>
    <col min="53" max="53" width="15.578125" style="1" customWidth="1"/>
    <col min="54" max="54" width="13.41796875" style="1" customWidth="1"/>
    <col min="55" max="57" width="10.15625" style="1" customWidth="1"/>
    <col min="58" max="256" width="9.62890625" style="1"/>
    <col min="257" max="257" width="31" style="1" customWidth="1"/>
    <col min="258" max="258" width="20.83984375" style="1" customWidth="1"/>
    <col min="259" max="274" width="0" style="1" hidden="1" customWidth="1"/>
    <col min="275" max="275" width="0.7890625" style="1" customWidth="1"/>
    <col min="276" max="276" width="47.7890625" style="1" customWidth="1"/>
    <col min="277" max="277" width="104.20703125" style="1" customWidth="1"/>
    <col min="278" max="278" width="34.89453125" style="1" customWidth="1"/>
    <col min="279" max="279" width="18.15625" style="1" customWidth="1"/>
    <col min="280" max="280" width="31.7890625" style="1" customWidth="1"/>
    <col min="281" max="281" width="12.05078125" style="1" customWidth="1"/>
    <col min="282" max="282" width="15.83984375" style="1" customWidth="1"/>
    <col min="283" max="283" width="13.9453125" style="1" customWidth="1"/>
    <col min="284" max="284" width="13.68359375" style="1" customWidth="1"/>
    <col min="285" max="286" width="12.05078125" style="1" customWidth="1"/>
    <col min="287" max="287" width="22.89453125" style="1" customWidth="1"/>
    <col min="288" max="288" width="25.15625" style="1" customWidth="1"/>
    <col min="289" max="289" width="21.7890625" style="1" customWidth="1"/>
    <col min="290" max="290" width="21.26171875" style="1" customWidth="1"/>
    <col min="291" max="291" width="19.1015625" style="1" customWidth="1"/>
    <col min="292" max="292" width="18.41796875" style="1" customWidth="1"/>
    <col min="293" max="293" width="17.83984375" style="1" customWidth="1"/>
    <col min="294" max="294" width="14.47265625" style="1" customWidth="1"/>
    <col min="295" max="295" width="16.1015625" style="1" customWidth="1"/>
    <col min="296" max="296" width="19.20703125" style="1" customWidth="1"/>
    <col min="297" max="297" width="24.89453125" style="1" customWidth="1"/>
    <col min="298" max="298" width="15.578125" style="1" customWidth="1"/>
    <col min="299" max="299" width="14.20703125" style="1" customWidth="1"/>
    <col min="300" max="300" width="14.62890625" style="1" customWidth="1"/>
    <col min="301" max="302" width="13.7890625" style="1" customWidth="1"/>
    <col min="303" max="303" width="13.26171875" style="1" customWidth="1"/>
    <col min="304" max="304" width="15.15625" style="1" customWidth="1"/>
    <col min="305" max="305" width="15.578125" style="1" customWidth="1"/>
    <col min="306" max="306" width="17.3125" style="1" customWidth="1"/>
    <col min="307" max="307" width="18.5234375" style="1" customWidth="1"/>
    <col min="308" max="308" width="16.3671875" style="1" customWidth="1"/>
    <col min="309" max="309" width="15.578125" style="1" customWidth="1"/>
    <col min="310" max="310" width="13.41796875" style="1" customWidth="1"/>
    <col min="311" max="313" width="10.15625" style="1" customWidth="1"/>
    <col min="314" max="512" width="9.62890625" style="1"/>
    <col min="513" max="513" width="31" style="1" customWidth="1"/>
    <col min="514" max="514" width="20.83984375" style="1" customWidth="1"/>
    <col min="515" max="530" width="0" style="1" hidden="1" customWidth="1"/>
    <col min="531" max="531" width="0.7890625" style="1" customWidth="1"/>
    <col min="532" max="532" width="47.7890625" style="1" customWidth="1"/>
    <col min="533" max="533" width="104.20703125" style="1" customWidth="1"/>
    <col min="534" max="534" width="34.89453125" style="1" customWidth="1"/>
    <col min="535" max="535" width="18.15625" style="1" customWidth="1"/>
    <col min="536" max="536" width="31.7890625" style="1" customWidth="1"/>
    <col min="537" max="537" width="12.05078125" style="1" customWidth="1"/>
    <col min="538" max="538" width="15.83984375" style="1" customWidth="1"/>
    <col min="539" max="539" width="13.9453125" style="1" customWidth="1"/>
    <col min="540" max="540" width="13.68359375" style="1" customWidth="1"/>
    <col min="541" max="542" width="12.05078125" style="1" customWidth="1"/>
    <col min="543" max="543" width="22.89453125" style="1" customWidth="1"/>
    <col min="544" max="544" width="25.15625" style="1" customWidth="1"/>
    <col min="545" max="545" width="21.7890625" style="1" customWidth="1"/>
    <col min="546" max="546" width="21.26171875" style="1" customWidth="1"/>
    <col min="547" max="547" width="19.1015625" style="1" customWidth="1"/>
    <col min="548" max="548" width="18.41796875" style="1" customWidth="1"/>
    <col min="549" max="549" width="17.83984375" style="1" customWidth="1"/>
    <col min="550" max="550" width="14.47265625" style="1" customWidth="1"/>
    <col min="551" max="551" width="16.1015625" style="1" customWidth="1"/>
    <col min="552" max="552" width="19.20703125" style="1" customWidth="1"/>
    <col min="553" max="553" width="24.89453125" style="1" customWidth="1"/>
    <col min="554" max="554" width="15.578125" style="1" customWidth="1"/>
    <col min="555" max="555" width="14.20703125" style="1" customWidth="1"/>
    <col min="556" max="556" width="14.62890625" style="1" customWidth="1"/>
    <col min="557" max="558" width="13.7890625" style="1" customWidth="1"/>
    <col min="559" max="559" width="13.26171875" style="1" customWidth="1"/>
    <col min="560" max="560" width="15.15625" style="1" customWidth="1"/>
    <col min="561" max="561" width="15.578125" style="1" customWidth="1"/>
    <col min="562" max="562" width="17.3125" style="1" customWidth="1"/>
    <col min="563" max="563" width="18.5234375" style="1" customWidth="1"/>
    <col min="564" max="564" width="16.3671875" style="1" customWidth="1"/>
    <col min="565" max="565" width="15.578125" style="1" customWidth="1"/>
    <col min="566" max="566" width="13.41796875" style="1" customWidth="1"/>
    <col min="567" max="569" width="10.15625" style="1" customWidth="1"/>
    <col min="570" max="768" width="9.62890625" style="1"/>
    <col min="769" max="769" width="31" style="1" customWidth="1"/>
    <col min="770" max="770" width="20.83984375" style="1" customWidth="1"/>
    <col min="771" max="786" width="0" style="1" hidden="1" customWidth="1"/>
    <col min="787" max="787" width="0.7890625" style="1" customWidth="1"/>
    <col min="788" max="788" width="47.7890625" style="1" customWidth="1"/>
    <col min="789" max="789" width="104.20703125" style="1" customWidth="1"/>
    <col min="790" max="790" width="34.89453125" style="1" customWidth="1"/>
    <col min="791" max="791" width="18.15625" style="1" customWidth="1"/>
    <col min="792" max="792" width="31.7890625" style="1" customWidth="1"/>
    <col min="793" max="793" width="12.05078125" style="1" customWidth="1"/>
    <col min="794" max="794" width="15.83984375" style="1" customWidth="1"/>
    <col min="795" max="795" width="13.9453125" style="1" customWidth="1"/>
    <col min="796" max="796" width="13.68359375" style="1" customWidth="1"/>
    <col min="797" max="798" width="12.05078125" style="1" customWidth="1"/>
    <col min="799" max="799" width="22.89453125" style="1" customWidth="1"/>
    <col min="800" max="800" width="25.15625" style="1" customWidth="1"/>
    <col min="801" max="801" width="21.7890625" style="1" customWidth="1"/>
    <col min="802" max="802" width="21.26171875" style="1" customWidth="1"/>
    <col min="803" max="803" width="19.1015625" style="1" customWidth="1"/>
    <col min="804" max="804" width="18.41796875" style="1" customWidth="1"/>
    <col min="805" max="805" width="17.83984375" style="1" customWidth="1"/>
    <col min="806" max="806" width="14.47265625" style="1" customWidth="1"/>
    <col min="807" max="807" width="16.1015625" style="1" customWidth="1"/>
    <col min="808" max="808" width="19.20703125" style="1" customWidth="1"/>
    <col min="809" max="809" width="24.89453125" style="1" customWidth="1"/>
    <col min="810" max="810" width="15.578125" style="1" customWidth="1"/>
    <col min="811" max="811" width="14.20703125" style="1" customWidth="1"/>
    <col min="812" max="812" width="14.62890625" style="1" customWidth="1"/>
    <col min="813" max="814" width="13.7890625" style="1" customWidth="1"/>
    <col min="815" max="815" width="13.26171875" style="1" customWidth="1"/>
    <col min="816" max="816" width="15.15625" style="1" customWidth="1"/>
    <col min="817" max="817" width="15.578125" style="1" customWidth="1"/>
    <col min="818" max="818" width="17.3125" style="1" customWidth="1"/>
    <col min="819" max="819" width="18.5234375" style="1" customWidth="1"/>
    <col min="820" max="820" width="16.3671875" style="1" customWidth="1"/>
    <col min="821" max="821" width="15.578125" style="1" customWidth="1"/>
    <col min="822" max="822" width="13.41796875" style="1" customWidth="1"/>
    <col min="823" max="825" width="10.15625" style="1" customWidth="1"/>
    <col min="826" max="1024" width="9.62890625" style="1"/>
    <col min="1025" max="1025" width="31" style="1" customWidth="1"/>
    <col min="1026" max="1026" width="20.83984375" style="1" customWidth="1"/>
    <col min="1027" max="1042" width="0" style="1" hidden="1" customWidth="1"/>
    <col min="1043" max="1043" width="0.7890625" style="1" customWidth="1"/>
    <col min="1044" max="1044" width="47.7890625" style="1" customWidth="1"/>
    <col min="1045" max="1045" width="104.20703125" style="1" customWidth="1"/>
    <col min="1046" max="1046" width="34.89453125" style="1" customWidth="1"/>
    <col min="1047" max="1047" width="18.15625" style="1" customWidth="1"/>
    <col min="1048" max="1048" width="31.7890625" style="1" customWidth="1"/>
    <col min="1049" max="1049" width="12.05078125" style="1" customWidth="1"/>
    <col min="1050" max="1050" width="15.83984375" style="1" customWidth="1"/>
    <col min="1051" max="1051" width="13.9453125" style="1" customWidth="1"/>
    <col min="1052" max="1052" width="13.68359375" style="1" customWidth="1"/>
    <col min="1053" max="1054" width="12.05078125" style="1" customWidth="1"/>
    <col min="1055" max="1055" width="22.89453125" style="1" customWidth="1"/>
    <col min="1056" max="1056" width="25.15625" style="1" customWidth="1"/>
    <col min="1057" max="1057" width="21.7890625" style="1" customWidth="1"/>
    <col min="1058" max="1058" width="21.26171875" style="1" customWidth="1"/>
    <col min="1059" max="1059" width="19.1015625" style="1" customWidth="1"/>
    <col min="1060" max="1060" width="18.41796875" style="1" customWidth="1"/>
    <col min="1061" max="1061" width="17.83984375" style="1" customWidth="1"/>
    <col min="1062" max="1062" width="14.47265625" style="1" customWidth="1"/>
    <col min="1063" max="1063" width="16.1015625" style="1" customWidth="1"/>
    <col min="1064" max="1064" width="19.20703125" style="1" customWidth="1"/>
    <col min="1065" max="1065" width="24.89453125" style="1" customWidth="1"/>
    <col min="1066" max="1066" width="15.578125" style="1" customWidth="1"/>
    <col min="1067" max="1067" width="14.20703125" style="1" customWidth="1"/>
    <col min="1068" max="1068" width="14.62890625" style="1" customWidth="1"/>
    <col min="1069" max="1070" width="13.7890625" style="1" customWidth="1"/>
    <col min="1071" max="1071" width="13.26171875" style="1" customWidth="1"/>
    <col min="1072" max="1072" width="15.15625" style="1" customWidth="1"/>
    <col min="1073" max="1073" width="15.578125" style="1" customWidth="1"/>
    <col min="1074" max="1074" width="17.3125" style="1" customWidth="1"/>
    <col min="1075" max="1075" width="18.5234375" style="1" customWidth="1"/>
    <col min="1076" max="1076" width="16.3671875" style="1" customWidth="1"/>
    <col min="1077" max="1077" width="15.578125" style="1" customWidth="1"/>
    <col min="1078" max="1078" width="13.41796875" style="1" customWidth="1"/>
    <col min="1079" max="1081" width="10.15625" style="1" customWidth="1"/>
    <col min="1082" max="1280" width="9.62890625" style="1"/>
    <col min="1281" max="1281" width="31" style="1" customWidth="1"/>
    <col min="1282" max="1282" width="20.83984375" style="1" customWidth="1"/>
    <col min="1283" max="1298" width="0" style="1" hidden="1" customWidth="1"/>
    <col min="1299" max="1299" width="0.7890625" style="1" customWidth="1"/>
    <col min="1300" max="1300" width="47.7890625" style="1" customWidth="1"/>
    <col min="1301" max="1301" width="104.20703125" style="1" customWidth="1"/>
    <col min="1302" max="1302" width="34.89453125" style="1" customWidth="1"/>
    <col min="1303" max="1303" width="18.15625" style="1" customWidth="1"/>
    <col min="1304" max="1304" width="31.7890625" style="1" customWidth="1"/>
    <col min="1305" max="1305" width="12.05078125" style="1" customWidth="1"/>
    <col min="1306" max="1306" width="15.83984375" style="1" customWidth="1"/>
    <col min="1307" max="1307" width="13.9453125" style="1" customWidth="1"/>
    <col min="1308" max="1308" width="13.68359375" style="1" customWidth="1"/>
    <col min="1309" max="1310" width="12.05078125" style="1" customWidth="1"/>
    <col min="1311" max="1311" width="22.89453125" style="1" customWidth="1"/>
    <col min="1312" max="1312" width="25.15625" style="1" customWidth="1"/>
    <col min="1313" max="1313" width="21.7890625" style="1" customWidth="1"/>
    <col min="1314" max="1314" width="21.26171875" style="1" customWidth="1"/>
    <col min="1315" max="1315" width="19.1015625" style="1" customWidth="1"/>
    <col min="1316" max="1316" width="18.41796875" style="1" customWidth="1"/>
    <col min="1317" max="1317" width="17.83984375" style="1" customWidth="1"/>
    <col min="1318" max="1318" width="14.47265625" style="1" customWidth="1"/>
    <col min="1319" max="1319" width="16.1015625" style="1" customWidth="1"/>
    <col min="1320" max="1320" width="19.20703125" style="1" customWidth="1"/>
    <col min="1321" max="1321" width="24.89453125" style="1" customWidth="1"/>
    <col min="1322" max="1322" width="15.578125" style="1" customWidth="1"/>
    <col min="1323" max="1323" width="14.20703125" style="1" customWidth="1"/>
    <col min="1324" max="1324" width="14.62890625" style="1" customWidth="1"/>
    <col min="1325" max="1326" width="13.7890625" style="1" customWidth="1"/>
    <col min="1327" max="1327" width="13.26171875" style="1" customWidth="1"/>
    <col min="1328" max="1328" width="15.15625" style="1" customWidth="1"/>
    <col min="1329" max="1329" width="15.578125" style="1" customWidth="1"/>
    <col min="1330" max="1330" width="17.3125" style="1" customWidth="1"/>
    <col min="1331" max="1331" width="18.5234375" style="1" customWidth="1"/>
    <col min="1332" max="1332" width="16.3671875" style="1" customWidth="1"/>
    <col min="1333" max="1333" width="15.578125" style="1" customWidth="1"/>
    <col min="1334" max="1334" width="13.41796875" style="1" customWidth="1"/>
    <col min="1335" max="1337" width="10.15625" style="1" customWidth="1"/>
    <col min="1338" max="1536" width="9.62890625" style="1"/>
    <col min="1537" max="1537" width="31" style="1" customWidth="1"/>
    <col min="1538" max="1538" width="20.83984375" style="1" customWidth="1"/>
    <col min="1539" max="1554" width="0" style="1" hidden="1" customWidth="1"/>
    <col min="1555" max="1555" width="0.7890625" style="1" customWidth="1"/>
    <col min="1556" max="1556" width="47.7890625" style="1" customWidth="1"/>
    <col min="1557" max="1557" width="104.20703125" style="1" customWidth="1"/>
    <col min="1558" max="1558" width="34.89453125" style="1" customWidth="1"/>
    <col min="1559" max="1559" width="18.15625" style="1" customWidth="1"/>
    <col min="1560" max="1560" width="31.7890625" style="1" customWidth="1"/>
    <col min="1561" max="1561" width="12.05078125" style="1" customWidth="1"/>
    <col min="1562" max="1562" width="15.83984375" style="1" customWidth="1"/>
    <col min="1563" max="1563" width="13.9453125" style="1" customWidth="1"/>
    <col min="1564" max="1564" width="13.68359375" style="1" customWidth="1"/>
    <col min="1565" max="1566" width="12.05078125" style="1" customWidth="1"/>
    <col min="1567" max="1567" width="22.89453125" style="1" customWidth="1"/>
    <col min="1568" max="1568" width="25.15625" style="1" customWidth="1"/>
    <col min="1569" max="1569" width="21.7890625" style="1" customWidth="1"/>
    <col min="1570" max="1570" width="21.26171875" style="1" customWidth="1"/>
    <col min="1571" max="1571" width="19.1015625" style="1" customWidth="1"/>
    <col min="1572" max="1572" width="18.41796875" style="1" customWidth="1"/>
    <col min="1573" max="1573" width="17.83984375" style="1" customWidth="1"/>
    <col min="1574" max="1574" width="14.47265625" style="1" customWidth="1"/>
    <col min="1575" max="1575" width="16.1015625" style="1" customWidth="1"/>
    <col min="1576" max="1576" width="19.20703125" style="1" customWidth="1"/>
    <col min="1577" max="1577" width="24.89453125" style="1" customWidth="1"/>
    <col min="1578" max="1578" width="15.578125" style="1" customWidth="1"/>
    <col min="1579" max="1579" width="14.20703125" style="1" customWidth="1"/>
    <col min="1580" max="1580" width="14.62890625" style="1" customWidth="1"/>
    <col min="1581" max="1582" width="13.7890625" style="1" customWidth="1"/>
    <col min="1583" max="1583" width="13.26171875" style="1" customWidth="1"/>
    <col min="1584" max="1584" width="15.15625" style="1" customWidth="1"/>
    <col min="1585" max="1585" width="15.578125" style="1" customWidth="1"/>
    <col min="1586" max="1586" width="17.3125" style="1" customWidth="1"/>
    <col min="1587" max="1587" width="18.5234375" style="1" customWidth="1"/>
    <col min="1588" max="1588" width="16.3671875" style="1" customWidth="1"/>
    <col min="1589" max="1589" width="15.578125" style="1" customWidth="1"/>
    <col min="1590" max="1590" width="13.41796875" style="1" customWidth="1"/>
    <col min="1591" max="1593" width="10.15625" style="1" customWidth="1"/>
    <col min="1594" max="1792" width="9.62890625" style="1"/>
    <col min="1793" max="1793" width="31" style="1" customWidth="1"/>
    <col min="1794" max="1794" width="20.83984375" style="1" customWidth="1"/>
    <col min="1795" max="1810" width="0" style="1" hidden="1" customWidth="1"/>
    <col min="1811" max="1811" width="0.7890625" style="1" customWidth="1"/>
    <col min="1812" max="1812" width="47.7890625" style="1" customWidth="1"/>
    <col min="1813" max="1813" width="104.20703125" style="1" customWidth="1"/>
    <col min="1814" max="1814" width="34.89453125" style="1" customWidth="1"/>
    <col min="1815" max="1815" width="18.15625" style="1" customWidth="1"/>
    <col min="1816" max="1816" width="31.7890625" style="1" customWidth="1"/>
    <col min="1817" max="1817" width="12.05078125" style="1" customWidth="1"/>
    <col min="1818" max="1818" width="15.83984375" style="1" customWidth="1"/>
    <col min="1819" max="1819" width="13.9453125" style="1" customWidth="1"/>
    <col min="1820" max="1820" width="13.68359375" style="1" customWidth="1"/>
    <col min="1821" max="1822" width="12.05078125" style="1" customWidth="1"/>
    <col min="1823" max="1823" width="22.89453125" style="1" customWidth="1"/>
    <col min="1824" max="1824" width="25.15625" style="1" customWidth="1"/>
    <col min="1825" max="1825" width="21.7890625" style="1" customWidth="1"/>
    <col min="1826" max="1826" width="21.26171875" style="1" customWidth="1"/>
    <col min="1827" max="1827" width="19.1015625" style="1" customWidth="1"/>
    <col min="1828" max="1828" width="18.41796875" style="1" customWidth="1"/>
    <col min="1829" max="1829" width="17.83984375" style="1" customWidth="1"/>
    <col min="1830" max="1830" width="14.47265625" style="1" customWidth="1"/>
    <col min="1831" max="1831" width="16.1015625" style="1" customWidth="1"/>
    <col min="1832" max="1832" width="19.20703125" style="1" customWidth="1"/>
    <col min="1833" max="1833" width="24.89453125" style="1" customWidth="1"/>
    <col min="1834" max="1834" width="15.578125" style="1" customWidth="1"/>
    <col min="1835" max="1835" width="14.20703125" style="1" customWidth="1"/>
    <col min="1836" max="1836" width="14.62890625" style="1" customWidth="1"/>
    <col min="1837" max="1838" width="13.7890625" style="1" customWidth="1"/>
    <col min="1839" max="1839" width="13.26171875" style="1" customWidth="1"/>
    <col min="1840" max="1840" width="15.15625" style="1" customWidth="1"/>
    <col min="1841" max="1841" width="15.578125" style="1" customWidth="1"/>
    <col min="1842" max="1842" width="17.3125" style="1" customWidth="1"/>
    <col min="1843" max="1843" width="18.5234375" style="1" customWidth="1"/>
    <col min="1844" max="1844" width="16.3671875" style="1" customWidth="1"/>
    <col min="1845" max="1845" width="15.578125" style="1" customWidth="1"/>
    <col min="1846" max="1846" width="13.41796875" style="1" customWidth="1"/>
    <col min="1847" max="1849" width="10.15625" style="1" customWidth="1"/>
    <col min="1850" max="2048" width="9.62890625" style="1"/>
    <col min="2049" max="2049" width="31" style="1" customWidth="1"/>
    <col min="2050" max="2050" width="20.83984375" style="1" customWidth="1"/>
    <col min="2051" max="2066" width="0" style="1" hidden="1" customWidth="1"/>
    <col min="2067" max="2067" width="0.7890625" style="1" customWidth="1"/>
    <col min="2068" max="2068" width="47.7890625" style="1" customWidth="1"/>
    <col min="2069" max="2069" width="104.20703125" style="1" customWidth="1"/>
    <col min="2070" max="2070" width="34.89453125" style="1" customWidth="1"/>
    <col min="2071" max="2071" width="18.15625" style="1" customWidth="1"/>
    <col min="2072" max="2072" width="31.7890625" style="1" customWidth="1"/>
    <col min="2073" max="2073" width="12.05078125" style="1" customWidth="1"/>
    <col min="2074" max="2074" width="15.83984375" style="1" customWidth="1"/>
    <col min="2075" max="2075" width="13.9453125" style="1" customWidth="1"/>
    <col min="2076" max="2076" width="13.68359375" style="1" customWidth="1"/>
    <col min="2077" max="2078" width="12.05078125" style="1" customWidth="1"/>
    <col min="2079" max="2079" width="22.89453125" style="1" customWidth="1"/>
    <col min="2080" max="2080" width="25.15625" style="1" customWidth="1"/>
    <col min="2081" max="2081" width="21.7890625" style="1" customWidth="1"/>
    <col min="2082" max="2082" width="21.26171875" style="1" customWidth="1"/>
    <col min="2083" max="2083" width="19.1015625" style="1" customWidth="1"/>
    <col min="2084" max="2084" width="18.41796875" style="1" customWidth="1"/>
    <col min="2085" max="2085" width="17.83984375" style="1" customWidth="1"/>
    <col min="2086" max="2086" width="14.47265625" style="1" customWidth="1"/>
    <col min="2087" max="2087" width="16.1015625" style="1" customWidth="1"/>
    <col min="2088" max="2088" width="19.20703125" style="1" customWidth="1"/>
    <col min="2089" max="2089" width="24.89453125" style="1" customWidth="1"/>
    <col min="2090" max="2090" width="15.578125" style="1" customWidth="1"/>
    <col min="2091" max="2091" width="14.20703125" style="1" customWidth="1"/>
    <col min="2092" max="2092" width="14.62890625" style="1" customWidth="1"/>
    <col min="2093" max="2094" width="13.7890625" style="1" customWidth="1"/>
    <col min="2095" max="2095" width="13.26171875" style="1" customWidth="1"/>
    <col min="2096" max="2096" width="15.15625" style="1" customWidth="1"/>
    <col min="2097" max="2097" width="15.578125" style="1" customWidth="1"/>
    <col min="2098" max="2098" width="17.3125" style="1" customWidth="1"/>
    <col min="2099" max="2099" width="18.5234375" style="1" customWidth="1"/>
    <col min="2100" max="2100" width="16.3671875" style="1" customWidth="1"/>
    <col min="2101" max="2101" width="15.578125" style="1" customWidth="1"/>
    <col min="2102" max="2102" width="13.41796875" style="1" customWidth="1"/>
    <col min="2103" max="2105" width="10.15625" style="1" customWidth="1"/>
    <col min="2106" max="2304" width="9.62890625" style="1"/>
    <col min="2305" max="2305" width="31" style="1" customWidth="1"/>
    <col min="2306" max="2306" width="20.83984375" style="1" customWidth="1"/>
    <col min="2307" max="2322" width="0" style="1" hidden="1" customWidth="1"/>
    <col min="2323" max="2323" width="0.7890625" style="1" customWidth="1"/>
    <col min="2324" max="2324" width="47.7890625" style="1" customWidth="1"/>
    <col min="2325" max="2325" width="104.20703125" style="1" customWidth="1"/>
    <col min="2326" max="2326" width="34.89453125" style="1" customWidth="1"/>
    <col min="2327" max="2327" width="18.15625" style="1" customWidth="1"/>
    <col min="2328" max="2328" width="31.7890625" style="1" customWidth="1"/>
    <col min="2329" max="2329" width="12.05078125" style="1" customWidth="1"/>
    <col min="2330" max="2330" width="15.83984375" style="1" customWidth="1"/>
    <col min="2331" max="2331" width="13.9453125" style="1" customWidth="1"/>
    <col min="2332" max="2332" width="13.68359375" style="1" customWidth="1"/>
    <col min="2333" max="2334" width="12.05078125" style="1" customWidth="1"/>
    <col min="2335" max="2335" width="22.89453125" style="1" customWidth="1"/>
    <col min="2336" max="2336" width="25.15625" style="1" customWidth="1"/>
    <col min="2337" max="2337" width="21.7890625" style="1" customWidth="1"/>
    <col min="2338" max="2338" width="21.26171875" style="1" customWidth="1"/>
    <col min="2339" max="2339" width="19.1015625" style="1" customWidth="1"/>
    <col min="2340" max="2340" width="18.41796875" style="1" customWidth="1"/>
    <col min="2341" max="2341" width="17.83984375" style="1" customWidth="1"/>
    <col min="2342" max="2342" width="14.47265625" style="1" customWidth="1"/>
    <col min="2343" max="2343" width="16.1015625" style="1" customWidth="1"/>
    <col min="2344" max="2344" width="19.20703125" style="1" customWidth="1"/>
    <col min="2345" max="2345" width="24.89453125" style="1" customWidth="1"/>
    <col min="2346" max="2346" width="15.578125" style="1" customWidth="1"/>
    <col min="2347" max="2347" width="14.20703125" style="1" customWidth="1"/>
    <col min="2348" max="2348" width="14.62890625" style="1" customWidth="1"/>
    <col min="2349" max="2350" width="13.7890625" style="1" customWidth="1"/>
    <col min="2351" max="2351" width="13.26171875" style="1" customWidth="1"/>
    <col min="2352" max="2352" width="15.15625" style="1" customWidth="1"/>
    <col min="2353" max="2353" width="15.578125" style="1" customWidth="1"/>
    <col min="2354" max="2354" width="17.3125" style="1" customWidth="1"/>
    <col min="2355" max="2355" width="18.5234375" style="1" customWidth="1"/>
    <col min="2356" max="2356" width="16.3671875" style="1" customWidth="1"/>
    <col min="2357" max="2357" width="15.578125" style="1" customWidth="1"/>
    <col min="2358" max="2358" width="13.41796875" style="1" customWidth="1"/>
    <col min="2359" max="2361" width="10.15625" style="1" customWidth="1"/>
    <col min="2362" max="2560" width="9.62890625" style="1"/>
    <col min="2561" max="2561" width="31" style="1" customWidth="1"/>
    <col min="2562" max="2562" width="20.83984375" style="1" customWidth="1"/>
    <col min="2563" max="2578" width="0" style="1" hidden="1" customWidth="1"/>
    <col min="2579" max="2579" width="0.7890625" style="1" customWidth="1"/>
    <col min="2580" max="2580" width="47.7890625" style="1" customWidth="1"/>
    <col min="2581" max="2581" width="104.20703125" style="1" customWidth="1"/>
    <col min="2582" max="2582" width="34.89453125" style="1" customWidth="1"/>
    <col min="2583" max="2583" width="18.15625" style="1" customWidth="1"/>
    <col min="2584" max="2584" width="31.7890625" style="1" customWidth="1"/>
    <col min="2585" max="2585" width="12.05078125" style="1" customWidth="1"/>
    <col min="2586" max="2586" width="15.83984375" style="1" customWidth="1"/>
    <col min="2587" max="2587" width="13.9453125" style="1" customWidth="1"/>
    <col min="2588" max="2588" width="13.68359375" style="1" customWidth="1"/>
    <col min="2589" max="2590" width="12.05078125" style="1" customWidth="1"/>
    <col min="2591" max="2591" width="22.89453125" style="1" customWidth="1"/>
    <col min="2592" max="2592" width="25.15625" style="1" customWidth="1"/>
    <col min="2593" max="2593" width="21.7890625" style="1" customWidth="1"/>
    <col min="2594" max="2594" width="21.26171875" style="1" customWidth="1"/>
    <col min="2595" max="2595" width="19.1015625" style="1" customWidth="1"/>
    <col min="2596" max="2596" width="18.41796875" style="1" customWidth="1"/>
    <col min="2597" max="2597" width="17.83984375" style="1" customWidth="1"/>
    <col min="2598" max="2598" width="14.47265625" style="1" customWidth="1"/>
    <col min="2599" max="2599" width="16.1015625" style="1" customWidth="1"/>
    <col min="2600" max="2600" width="19.20703125" style="1" customWidth="1"/>
    <col min="2601" max="2601" width="24.89453125" style="1" customWidth="1"/>
    <col min="2602" max="2602" width="15.578125" style="1" customWidth="1"/>
    <col min="2603" max="2603" width="14.20703125" style="1" customWidth="1"/>
    <col min="2604" max="2604" width="14.62890625" style="1" customWidth="1"/>
    <col min="2605" max="2606" width="13.7890625" style="1" customWidth="1"/>
    <col min="2607" max="2607" width="13.26171875" style="1" customWidth="1"/>
    <col min="2608" max="2608" width="15.15625" style="1" customWidth="1"/>
    <col min="2609" max="2609" width="15.578125" style="1" customWidth="1"/>
    <col min="2610" max="2610" width="17.3125" style="1" customWidth="1"/>
    <col min="2611" max="2611" width="18.5234375" style="1" customWidth="1"/>
    <col min="2612" max="2612" width="16.3671875" style="1" customWidth="1"/>
    <col min="2613" max="2613" width="15.578125" style="1" customWidth="1"/>
    <col min="2614" max="2614" width="13.41796875" style="1" customWidth="1"/>
    <col min="2615" max="2617" width="10.15625" style="1" customWidth="1"/>
    <col min="2618" max="2816" width="9.62890625" style="1"/>
    <col min="2817" max="2817" width="31" style="1" customWidth="1"/>
    <col min="2818" max="2818" width="20.83984375" style="1" customWidth="1"/>
    <col min="2819" max="2834" width="0" style="1" hidden="1" customWidth="1"/>
    <col min="2835" max="2835" width="0.7890625" style="1" customWidth="1"/>
    <col min="2836" max="2836" width="47.7890625" style="1" customWidth="1"/>
    <col min="2837" max="2837" width="104.20703125" style="1" customWidth="1"/>
    <col min="2838" max="2838" width="34.89453125" style="1" customWidth="1"/>
    <col min="2839" max="2839" width="18.15625" style="1" customWidth="1"/>
    <col min="2840" max="2840" width="31.7890625" style="1" customWidth="1"/>
    <col min="2841" max="2841" width="12.05078125" style="1" customWidth="1"/>
    <col min="2842" max="2842" width="15.83984375" style="1" customWidth="1"/>
    <col min="2843" max="2843" width="13.9453125" style="1" customWidth="1"/>
    <col min="2844" max="2844" width="13.68359375" style="1" customWidth="1"/>
    <col min="2845" max="2846" width="12.05078125" style="1" customWidth="1"/>
    <col min="2847" max="2847" width="22.89453125" style="1" customWidth="1"/>
    <col min="2848" max="2848" width="25.15625" style="1" customWidth="1"/>
    <col min="2849" max="2849" width="21.7890625" style="1" customWidth="1"/>
    <col min="2850" max="2850" width="21.26171875" style="1" customWidth="1"/>
    <col min="2851" max="2851" width="19.1015625" style="1" customWidth="1"/>
    <col min="2852" max="2852" width="18.41796875" style="1" customWidth="1"/>
    <col min="2853" max="2853" width="17.83984375" style="1" customWidth="1"/>
    <col min="2854" max="2854" width="14.47265625" style="1" customWidth="1"/>
    <col min="2855" max="2855" width="16.1015625" style="1" customWidth="1"/>
    <col min="2856" max="2856" width="19.20703125" style="1" customWidth="1"/>
    <col min="2857" max="2857" width="24.89453125" style="1" customWidth="1"/>
    <col min="2858" max="2858" width="15.578125" style="1" customWidth="1"/>
    <col min="2859" max="2859" width="14.20703125" style="1" customWidth="1"/>
    <col min="2860" max="2860" width="14.62890625" style="1" customWidth="1"/>
    <col min="2861" max="2862" width="13.7890625" style="1" customWidth="1"/>
    <col min="2863" max="2863" width="13.26171875" style="1" customWidth="1"/>
    <col min="2864" max="2864" width="15.15625" style="1" customWidth="1"/>
    <col min="2865" max="2865" width="15.578125" style="1" customWidth="1"/>
    <col min="2866" max="2866" width="17.3125" style="1" customWidth="1"/>
    <col min="2867" max="2867" width="18.5234375" style="1" customWidth="1"/>
    <col min="2868" max="2868" width="16.3671875" style="1" customWidth="1"/>
    <col min="2869" max="2869" width="15.578125" style="1" customWidth="1"/>
    <col min="2870" max="2870" width="13.41796875" style="1" customWidth="1"/>
    <col min="2871" max="2873" width="10.15625" style="1" customWidth="1"/>
    <col min="2874" max="3072" width="9.62890625" style="1"/>
    <col min="3073" max="3073" width="31" style="1" customWidth="1"/>
    <col min="3074" max="3074" width="20.83984375" style="1" customWidth="1"/>
    <col min="3075" max="3090" width="0" style="1" hidden="1" customWidth="1"/>
    <col min="3091" max="3091" width="0.7890625" style="1" customWidth="1"/>
    <col min="3092" max="3092" width="47.7890625" style="1" customWidth="1"/>
    <col min="3093" max="3093" width="104.20703125" style="1" customWidth="1"/>
    <col min="3094" max="3094" width="34.89453125" style="1" customWidth="1"/>
    <col min="3095" max="3095" width="18.15625" style="1" customWidth="1"/>
    <col min="3096" max="3096" width="31.7890625" style="1" customWidth="1"/>
    <col min="3097" max="3097" width="12.05078125" style="1" customWidth="1"/>
    <col min="3098" max="3098" width="15.83984375" style="1" customWidth="1"/>
    <col min="3099" max="3099" width="13.9453125" style="1" customWidth="1"/>
    <col min="3100" max="3100" width="13.68359375" style="1" customWidth="1"/>
    <col min="3101" max="3102" width="12.05078125" style="1" customWidth="1"/>
    <col min="3103" max="3103" width="22.89453125" style="1" customWidth="1"/>
    <col min="3104" max="3104" width="25.15625" style="1" customWidth="1"/>
    <col min="3105" max="3105" width="21.7890625" style="1" customWidth="1"/>
    <col min="3106" max="3106" width="21.26171875" style="1" customWidth="1"/>
    <col min="3107" max="3107" width="19.1015625" style="1" customWidth="1"/>
    <col min="3108" max="3108" width="18.41796875" style="1" customWidth="1"/>
    <col min="3109" max="3109" width="17.83984375" style="1" customWidth="1"/>
    <col min="3110" max="3110" width="14.47265625" style="1" customWidth="1"/>
    <col min="3111" max="3111" width="16.1015625" style="1" customWidth="1"/>
    <col min="3112" max="3112" width="19.20703125" style="1" customWidth="1"/>
    <col min="3113" max="3113" width="24.89453125" style="1" customWidth="1"/>
    <col min="3114" max="3114" width="15.578125" style="1" customWidth="1"/>
    <col min="3115" max="3115" width="14.20703125" style="1" customWidth="1"/>
    <col min="3116" max="3116" width="14.62890625" style="1" customWidth="1"/>
    <col min="3117" max="3118" width="13.7890625" style="1" customWidth="1"/>
    <col min="3119" max="3119" width="13.26171875" style="1" customWidth="1"/>
    <col min="3120" max="3120" width="15.15625" style="1" customWidth="1"/>
    <col min="3121" max="3121" width="15.578125" style="1" customWidth="1"/>
    <col min="3122" max="3122" width="17.3125" style="1" customWidth="1"/>
    <col min="3123" max="3123" width="18.5234375" style="1" customWidth="1"/>
    <col min="3124" max="3124" width="16.3671875" style="1" customWidth="1"/>
    <col min="3125" max="3125" width="15.578125" style="1" customWidth="1"/>
    <col min="3126" max="3126" width="13.41796875" style="1" customWidth="1"/>
    <col min="3127" max="3129" width="10.15625" style="1" customWidth="1"/>
    <col min="3130" max="3328" width="9.62890625" style="1"/>
    <col min="3329" max="3329" width="31" style="1" customWidth="1"/>
    <col min="3330" max="3330" width="20.83984375" style="1" customWidth="1"/>
    <col min="3331" max="3346" width="0" style="1" hidden="1" customWidth="1"/>
    <col min="3347" max="3347" width="0.7890625" style="1" customWidth="1"/>
    <col min="3348" max="3348" width="47.7890625" style="1" customWidth="1"/>
    <col min="3349" max="3349" width="104.20703125" style="1" customWidth="1"/>
    <col min="3350" max="3350" width="34.89453125" style="1" customWidth="1"/>
    <col min="3351" max="3351" width="18.15625" style="1" customWidth="1"/>
    <col min="3352" max="3352" width="31.7890625" style="1" customWidth="1"/>
    <col min="3353" max="3353" width="12.05078125" style="1" customWidth="1"/>
    <col min="3354" max="3354" width="15.83984375" style="1" customWidth="1"/>
    <col min="3355" max="3355" width="13.9453125" style="1" customWidth="1"/>
    <col min="3356" max="3356" width="13.68359375" style="1" customWidth="1"/>
    <col min="3357" max="3358" width="12.05078125" style="1" customWidth="1"/>
    <col min="3359" max="3359" width="22.89453125" style="1" customWidth="1"/>
    <col min="3360" max="3360" width="25.15625" style="1" customWidth="1"/>
    <col min="3361" max="3361" width="21.7890625" style="1" customWidth="1"/>
    <col min="3362" max="3362" width="21.26171875" style="1" customWidth="1"/>
    <col min="3363" max="3363" width="19.1015625" style="1" customWidth="1"/>
    <col min="3364" max="3364" width="18.41796875" style="1" customWidth="1"/>
    <col min="3365" max="3365" width="17.83984375" style="1" customWidth="1"/>
    <col min="3366" max="3366" width="14.47265625" style="1" customWidth="1"/>
    <col min="3367" max="3367" width="16.1015625" style="1" customWidth="1"/>
    <col min="3368" max="3368" width="19.20703125" style="1" customWidth="1"/>
    <col min="3369" max="3369" width="24.89453125" style="1" customWidth="1"/>
    <col min="3370" max="3370" width="15.578125" style="1" customWidth="1"/>
    <col min="3371" max="3371" width="14.20703125" style="1" customWidth="1"/>
    <col min="3372" max="3372" width="14.62890625" style="1" customWidth="1"/>
    <col min="3373" max="3374" width="13.7890625" style="1" customWidth="1"/>
    <col min="3375" max="3375" width="13.26171875" style="1" customWidth="1"/>
    <col min="3376" max="3376" width="15.15625" style="1" customWidth="1"/>
    <col min="3377" max="3377" width="15.578125" style="1" customWidth="1"/>
    <col min="3378" max="3378" width="17.3125" style="1" customWidth="1"/>
    <col min="3379" max="3379" width="18.5234375" style="1" customWidth="1"/>
    <col min="3380" max="3380" width="16.3671875" style="1" customWidth="1"/>
    <col min="3381" max="3381" width="15.578125" style="1" customWidth="1"/>
    <col min="3382" max="3382" width="13.41796875" style="1" customWidth="1"/>
    <col min="3383" max="3385" width="10.15625" style="1" customWidth="1"/>
    <col min="3386" max="3584" width="9.62890625" style="1"/>
    <col min="3585" max="3585" width="31" style="1" customWidth="1"/>
    <col min="3586" max="3586" width="20.83984375" style="1" customWidth="1"/>
    <col min="3587" max="3602" width="0" style="1" hidden="1" customWidth="1"/>
    <col min="3603" max="3603" width="0.7890625" style="1" customWidth="1"/>
    <col min="3604" max="3604" width="47.7890625" style="1" customWidth="1"/>
    <col min="3605" max="3605" width="104.20703125" style="1" customWidth="1"/>
    <col min="3606" max="3606" width="34.89453125" style="1" customWidth="1"/>
    <col min="3607" max="3607" width="18.15625" style="1" customWidth="1"/>
    <col min="3608" max="3608" width="31.7890625" style="1" customWidth="1"/>
    <col min="3609" max="3609" width="12.05078125" style="1" customWidth="1"/>
    <col min="3610" max="3610" width="15.83984375" style="1" customWidth="1"/>
    <col min="3611" max="3611" width="13.9453125" style="1" customWidth="1"/>
    <col min="3612" max="3612" width="13.68359375" style="1" customWidth="1"/>
    <col min="3613" max="3614" width="12.05078125" style="1" customWidth="1"/>
    <col min="3615" max="3615" width="22.89453125" style="1" customWidth="1"/>
    <col min="3616" max="3616" width="25.15625" style="1" customWidth="1"/>
    <col min="3617" max="3617" width="21.7890625" style="1" customWidth="1"/>
    <col min="3618" max="3618" width="21.26171875" style="1" customWidth="1"/>
    <col min="3619" max="3619" width="19.1015625" style="1" customWidth="1"/>
    <col min="3620" max="3620" width="18.41796875" style="1" customWidth="1"/>
    <col min="3621" max="3621" width="17.83984375" style="1" customWidth="1"/>
    <col min="3622" max="3622" width="14.47265625" style="1" customWidth="1"/>
    <col min="3623" max="3623" width="16.1015625" style="1" customWidth="1"/>
    <col min="3624" max="3624" width="19.20703125" style="1" customWidth="1"/>
    <col min="3625" max="3625" width="24.89453125" style="1" customWidth="1"/>
    <col min="3626" max="3626" width="15.578125" style="1" customWidth="1"/>
    <col min="3627" max="3627" width="14.20703125" style="1" customWidth="1"/>
    <col min="3628" max="3628" width="14.62890625" style="1" customWidth="1"/>
    <col min="3629" max="3630" width="13.7890625" style="1" customWidth="1"/>
    <col min="3631" max="3631" width="13.26171875" style="1" customWidth="1"/>
    <col min="3632" max="3632" width="15.15625" style="1" customWidth="1"/>
    <col min="3633" max="3633" width="15.578125" style="1" customWidth="1"/>
    <col min="3634" max="3634" width="17.3125" style="1" customWidth="1"/>
    <col min="3635" max="3635" width="18.5234375" style="1" customWidth="1"/>
    <col min="3636" max="3636" width="16.3671875" style="1" customWidth="1"/>
    <col min="3637" max="3637" width="15.578125" style="1" customWidth="1"/>
    <col min="3638" max="3638" width="13.41796875" style="1" customWidth="1"/>
    <col min="3639" max="3641" width="10.15625" style="1" customWidth="1"/>
    <col min="3642" max="3840" width="9.62890625" style="1"/>
    <col min="3841" max="3841" width="31" style="1" customWidth="1"/>
    <col min="3842" max="3842" width="20.83984375" style="1" customWidth="1"/>
    <col min="3843" max="3858" width="0" style="1" hidden="1" customWidth="1"/>
    <col min="3859" max="3859" width="0.7890625" style="1" customWidth="1"/>
    <col min="3860" max="3860" width="47.7890625" style="1" customWidth="1"/>
    <col min="3861" max="3861" width="104.20703125" style="1" customWidth="1"/>
    <col min="3862" max="3862" width="34.89453125" style="1" customWidth="1"/>
    <col min="3863" max="3863" width="18.15625" style="1" customWidth="1"/>
    <col min="3864" max="3864" width="31.7890625" style="1" customWidth="1"/>
    <col min="3865" max="3865" width="12.05078125" style="1" customWidth="1"/>
    <col min="3866" max="3866" width="15.83984375" style="1" customWidth="1"/>
    <col min="3867" max="3867" width="13.9453125" style="1" customWidth="1"/>
    <col min="3868" max="3868" width="13.68359375" style="1" customWidth="1"/>
    <col min="3869" max="3870" width="12.05078125" style="1" customWidth="1"/>
    <col min="3871" max="3871" width="22.89453125" style="1" customWidth="1"/>
    <col min="3872" max="3872" width="25.15625" style="1" customWidth="1"/>
    <col min="3873" max="3873" width="21.7890625" style="1" customWidth="1"/>
    <col min="3874" max="3874" width="21.26171875" style="1" customWidth="1"/>
    <col min="3875" max="3875" width="19.1015625" style="1" customWidth="1"/>
    <col min="3876" max="3876" width="18.41796875" style="1" customWidth="1"/>
    <col min="3877" max="3877" width="17.83984375" style="1" customWidth="1"/>
    <col min="3878" max="3878" width="14.47265625" style="1" customWidth="1"/>
    <col min="3879" max="3879" width="16.1015625" style="1" customWidth="1"/>
    <col min="3880" max="3880" width="19.20703125" style="1" customWidth="1"/>
    <col min="3881" max="3881" width="24.89453125" style="1" customWidth="1"/>
    <col min="3882" max="3882" width="15.578125" style="1" customWidth="1"/>
    <col min="3883" max="3883" width="14.20703125" style="1" customWidth="1"/>
    <col min="3884" max="3884" width="14.62890625" style="1" customWidth="1"/>
    <col min="3885" max="3886" width="13.7890625" style="1" customWidth="1"/>
    <col min="3887" max="3887" width="13.26171875" style="1" customWidth="1"/>
    <col min="3888" max="3888" width="15.15625" style="1" customWidth="1"/>
    <col min="3889" max="3889" width="15.578125" style="1" customWidth="1"/>
    <col min="3890" max="3890" width="17.3125" style="1" customWidth="1"/>
    <col min="3891" max="3891" width="18.5234375" style="1" customWidth="1"/>
    <col min="3892" max="3892" width="16.3671875" style="1" customWidth="1"/>
    <col min="3893" max="3893" width="15.578125" style="1" customWidth="1"/>
    <col min="3894" max="3894" width="13.41796875" style="1" customWidth="1"/>
    <col min="3895" max="3897" width="10.15625" style="1" customWidth="1"/>
    <col min="3898" max="4096" width="9.62890625" style="1"/>
    <col min="4097" max="4097" width="31" style="1" customWidth="1"/>
    <col min="4098" max="4098" width="20.83984375" style="1" customWidth="1"/>
    <col min="4099" max="4114" width="0" style="1" hidden="1" customWidth="1"/>
    <col min="4115" max="4115" width="0.7890625" style="1" customWidth="1"/>
    <col min="4116" max="4116" width="47.7890625" style="1" customWidth="1"/>
    <col min="4117" max="4117" width="104.20703125" style="1" customWidth="1"/>
    <col min="4118" max="4118" width="34.89453125" style="1" customWidth="1"/>
    <col min="4119" max="4119" width="18.15625" style="1" customWidth="1"/>
    <col min="4120" max="4120" width="31.7890625" style="1" customWidth="1"/>
    <col min="4121" max="4121" width="12.05078125" style="1" customWidth="1"/>
    <col min="4122" max="4122" width="15.83984375" style="1" customWidth="1"/>
    <col min="4123" max="4123" width="13.9453125" style="1" customWidth="1"/>
    <col min="4124" max="4124" width="13.68359375" style="1" customWidth="1"/>
    <col min="4125" max="4126" width="12.05078125" style="1" customWidth="1"/>
    <col min="4127" max="4127" width="22.89453125" style="1" customWidth="1"/>
    <col min="4128" max="4128" width="25.15625" style="1" customWidth="1"/>
    <col min="4129" max="4129" width="21.7890625" style="1" customWidth="1"/>
    <col min="4130" max="4130" width="21.26171875" style="1" customWidth="1"/>
    <col min="4131" max="4131" width="19.1015625" style="1" customWidth="1"/>
    <col min="4132" max="4132" width="18.41796875" style="1" customWidth="1"/>
    <col min="4133" max="4133" width="17.83984375" style="1" customWidth="1"/>
    <col min="4134" max="4134" width="14.47265625" style="1" customWidth="1"/>
    <col min="4135" max="4135" width="16.1015625" style="1" customWidth="1"/>
    <col min="4136" max="4136" width="19.20703125" style="1" customWidth="1"/>
    <col min="4137" max="4137" width="24.89453125" style="1" customWidth="1"/>
    <col min="4138" max="4138" width="15.578125" style="1" customWidth="1"/>
    <col min="4139" max="4139" width="14.20703125" style="1" customWidth="1"/>
    <col min="4140" max="4140" width="14.62890625" style="1" customWidth="1"/>
    <col min="4141" max="4142" width="13.7890625" style="1" customWidth="1"/>
    <col min="4143" max="4143" width="13.26171875" style="1" customWidth="1"/>
    <col min="4144" max="4144" width="15.15625" style="1" customWidth="1"/>
    <col min="4145" max="4145" width="15.578125" style="1" customWidth="1"/>
    <col min="4146" max="4146" width="17.3125" style="1" customWidth="1"/>
    <col min="4147" max="4147" width="18.5234375" style="1" customWidth="1"/>
    <col min="4148" max="4148" width="16.3671875" style="1" customWidth="1"/>
    <col min="4149" max="4149" width="15.578125" style="1" customWidth="1"/>
    <col min="4150" max="4150" width="13.41796875" style="1" customWidth="1"/>
    <col min="4151" max="4153" width="10.15625" style="1" customWidth="1"/>
    <col min="4154" max="4352" width="9.62890625" style="1"/>
    <col min="4353" max="4353" width="31" style="1" customWidth="1"/>
    <col min="4354" max="4354" width="20.83984375" style="1" customWidth="1"/>
    <col min="4355" max="4370" width="0" style="1" hidden="1" customWidth="1"/>
    <col min="4371" max="4371" width="0.7890625" style="1" customWidth="1"/>
    <col min="4372" max="4372" width="47.7890625" style="1" customWidth="1"/>
    <col min="4373" max="4373" width="104.20703125" style="1" customWidth="1"/>
    <col min="4374" max="4374" width="34.89453125" style="1" customWidth="1"/>
    <col min="4375" max="4375" width="18.15625" style="1" customWidth="1"/>
    <col min="4376" max="4376" width="31.7890625" style="1" customWidth="1"/>
    <col min="4377" max="4377" width="12.05078125" style="1" customWidth="1"/>
    <col min="4378" max="4378" width="15.83984375" style="1" customWidth="1"/>
    <col min="4379" max="4379" width="13.9453125" style="1" customWidth="1"/>
    <col min="4380" max="4380" width="13.68359375" style="1" customWidth="1"/>
    <col min="4381" max="4382" width="12.05078125" style="1" customWidth="1"/>
    <col min="4383" max="4383" width="22.89453125" style="1" customWidth="1"/>
    <col min="4384" max="4384" width="25.15625" style="1" customWidth="1"/>
    <col min="4385" max="4385" width="21.7890625" style="1" customWidth="1"/>
    <col min="4386" max="4386" width="21.26171875" style="1" customWidth="1"/>
    <col min="4387" max="4387" width="19.1015625" style="1" customWidth="1"/>
    <col min="4388" max="4388" width="18.41796875" style="1" customWidth="1"/>
    <col min="4389" max="4389" width="17.83984375" style="1" customWidth="1"/>
    <col min="4390" max="4390" width="14.47265625" style="1" customWidth="1"/>
    <col min="4391" max="4391" width="16.1015625" style="1" customWidth="1"/>
    <col min="4392" max="4392" width="19.20703125" style="1" customWidth="1"/>
    <col min="4393" max="4393" width="24.89453125" style="1" customWidth="1"/>
    <col min="4394" max="4394" width="15.578125" style="1" customWidth="1"/>
    <col min="4395" max="4395" width="14.20703125" style="1" customWidth="1"/>
    <col min="4396" max="4396" width="14.62890625" style="1" customWidth="1"/>
    <col min="4397" max="4398" width="13.7890625" style="1" customWidth="1"/>
    <col min="4399" max="4399" width="13.26171875" style="1" customWidth="1"/>
    <col min="4400" max="4400" width="15.15625" style="1" customWidth="1"/>
    <col min="4401" max="4401" width="15.578125" style="1" customWidth="1"/>
    <col min="4402" max="4402" width="17.3125" style="1" customWidth="1"/>
    <col min="4403" max="4403" width="18.5234375" style="1" customWidth="1"/>
    <col min="4404" max="4404" width="16.3671875" style="1" customWidth="1"/>
    <col min="4405" max="4405" width="15.578125" style="1" customWidth="1"/>
    <col min="4406" max="4406" width="13.41796875" style="1" customWidth="1"/>
    <col min="4407" max="4409" width="10.15625" style="1" customWidth="1"/>
    <col min="4410" max="4608" width="9.62890625" style="1"/>
    <col min="4609" max="4609" width="31" style="1" customWidth="1"/>
    <col min="4610" max="4610" width="20.83984375" style="1" customWidth="1"/>
    <col min="4611" max="4626" width="0" style="1" hidden="1" customWidth="1"/>
    <col min="4627" max="4627" width="0.7890625" style="1" customWidth="1"/>
    <col min="4628" max="4628" width="47.7890625" style="1" customWidth="1"/>
    <col min="4629" max="4629" width="104.20703125" style="1" customWidth="1"/>
    <col min="4630" max="4630" width="34.89453125" style="1" customWidth="1"/>
    <col min="4631" max="4631" width="18.15625" style="1" customWidth="1"/>
    <col min="4632" max="4632" width="31.7890625" style="1" customWidth="1"/>
    <col min="4633" max="4633" width="12.05078125" style="1" customWidth="1"/>
    <col min="4634" max="4634" width="15.83984375" style="1" customWidth="1"/>
    <col min="4635" max="4635" width="13.9453125" style="1" customWidth="1"/>
    <col min="4636" max="4636" width="13.68359375" style="1" customWidth="1"/>
    <col min="4637" max="4638" width="12.05078125" style="1" customWidth="1"/>
    <col min="4639" max="4639" width="22.89453125" style="1" customWidth="1"/>
    <col min="4640" max="4640" width="25.15625" style="1" customWidth="1"/>
    <col min="4641" max="4641" width="21.7890625" style="1" customWidth="1"/>
    <col min="4642" max="4642" width="21.26171875" style="1" customWidth="1"/>
    <col min="4643" max="4643" width="19.1015625" style="1" customWidth="1"/>
    <col min="4644" max="4644" width="18.41796875" style="1" customWidth="1"/>
    <col min="4645" max="4645" width="17.83984375" style="1" customWidth="1"/>
    <col min="4646" max="4646" width="14.47265625" style="1" customWidth="1"/>
    <col min="4647" max="4647" width="16.1015625" style="1" customWidth="1"/>
    <col min="4648" max="4648" width="19.20703125" style="1" customWidth="1"/>
    <col min="4649" max="4649" width="24.89453125" style="1" customWidth="1"/>
    <col min="4650" max="4650" width="15.578125" style="1" customWidth="1"/>
    <col min="4651" max="4651" width="14.20703125" style="1" customWidth="1"/>
    <col min="4652" max="4652" width="14.62890625" style="1" customWidth="1"/>
    <col min="4653" max="4654" width="13.7890625" style="1" customWidth="1"/>
    <col min="4655" max="4655" width="13.26171875" style="1" customWidth="1"/>
    <col min="4656" max="4656" width="15.15625" style="1" customWidth="1"/>
    <col min="4657" max="4657" width="15.578125" style="1" customWidth="1"/>
    <col min="4658" max="4658" width="17.3125" style="1" customWidth="1"/>
    <col min="4659" max="4659" width="18.5234375" style="1" customWidth="1"/>
    <col min="4660" max="4660" width="16.3671875" style="1" customWidth="1"/>
    <col min="4661" max="4661" width="15.578125" style="1" customWidth="1"/>
    <col min="4662" max="4662" width="13.41796875" style="1" customWidth="1"/>
    <col min="4663" max="4665" width="10.15625" style="1" customWidth="1"/>
    <col min="4666" max="4864" width="9.62890625" style="1"/>
    <col min="4865" max="4865" width="31" style="1" customWidth="1"/>
    <col min="4866" max="4866" width="20.83984375" style="1" customWidth="1"/>
    <col min="4867" max="4882" width="0" style="1" hidden="1" customWidth="1"/>
    <col min="4883" max="4883" width="0.7890625" style="1" customWidth="1"/>
    <col min="4884" max="4884" width="47.7890625" style="1" customWidth="1"/>
    <col min="4885" max="4885" width="104.20703125" style="1" customWidth="1"/>
    <col min="4886" max="4886" width="34.89453125" style="1" customWidth="1"/>
    <col min="4887" max="4887" width="18.15625" style="1" customWidth="1"/>
    <col min="4888" max="4888" width="31.7890625" style="1" customWidth="1"/>
    <col min="4889" max="4889" width="12.05078125" style="1" customWidth="1"/>
    <col min="4890" max="4890" width="15.83984375" style="1" customWidth="1"/>
    <col min="4891" max="4891" width="13.9453125" style="1" customWidth="1"/>
    <col min="4892" max="4892" width="13.68359375" style="1" customWidth="1"/>
    <col min="4893" max="4894" width="12.05078125" style="1" customWidth="1"/>
    <col min="4895" max="4895" width="22.89453125" style="1" customWidth="1"/>
    <col min="4896" max="4896" width="25.15625" style="1" customWidth="1"/>
    <col min="4897" max="4897" width="21.7890625" style="1" customWidth="1"/>
    <col min="4898" max="4898" width="21.26171875" style="1" customWidth="1"/>
    <col min="4899" max="4899" width="19.1015625" style="1" customWidth="1"/>
    <col min="4900" max="4900" width="18.41796875" style="1" customWidth="1"/>
    <col min="4901" max="4901" width="17.83984375" style="1" customWidth="1"/>
    <col min="4902" max="4902" width="14.47265625" style="1" customWidth="1"/>
    <col min="4903" max="4903" width="16.1015625" style="1" customWidth="1"/>
    <col min="4904" max="4904" width="19.20703125" style="1" customWidth="1"/>
    <col min="4905" max="4905" width="24.89453125" style="1" customWidth="1"/>
    <col min="4906" max="4906" width="15.578125" style="1" customWidth="1"/>
    <col min="4907" max="4907" width="14.20703125" style="1" customWidth="1"/>
    <col min="4908" max="4908" width="14.62890625" style="1" customWidth="1"/>
    <col min="4909" max="4910" width="13.7890625" style="1" customWidth="1"/>
    <col min="4911" max="4911" width="13.26171875" style="1" customWidth="1"/>
    <col min="4912" max="4912" width="15.15625" style="1" customWidth="1"/>
    <col min="4913" max="4913" width="15.578125" style="1" customWidth="1"/>
    <col min="4914" max="4914" width="17.3125" style="1" customWidth="1"/>
    <col min="4915" max="4915" width="18.5234375" style="1" customWidth="1"/>
    <col min="4916" max="4916" width="16.3671875" style="1" customWidth="1"/>
    <col min="4917" max="4917" width="15.578125" style="1" customWidth="1"/>
    <col min="4918" max="4918" width="13.41796875" style="1" customWidth="1"/>
    <col min="4919" max="4921" width="10.15625" style="1" customWidth="1"/>
    <col min="4922" max="5120" width="9.62890625" style="1"/>
    <col min="5121" max="5121" width="31" style="1" customWidth="1"/>
    <col min="5122" max="5122" width="20.83984375" style="1" customWidth="1"/>
    <col min="5123" max="5138" width="0" style="1" hidden="1" customWidth="1"/>
    <col min="5139" max="5139" width="0.7890625" style="1" customWidth="1"/>
    <col min="5140" max="5140" width="47.7890625" style="1" customWidth="1"/>
    <col min="5141" max="5141" width="104.20703125" style="1" customWidth="1"/>
    <col min="5142" max="5142" width="34.89453125" style="1" customWidth="1"/>
    <col min="5143" max="5143" width="18.15625" style="1" customWidth="1"/>
    <col min="5144" max="5144" width="31.7890625" style="1" customWidth="1"/>
    <col min="5145" max="5145" width="12.05078125" style="1" customWidth="1"/>
    <col min="5146" max="5146" width="15.83984375" style="1" customWidth="1"/>
    <col min="5147" max="5147" width="13.9453125" style="1" customWidth="1"/>
    <col min="5148" max="5148" width="13.68359375" style="1" customWidth="1"/>
    <col min="5149" max="5150" width="12.05078125" style="1" customWidth="1"/>
    <col min="5151" max="5151" width="22.89453125" style="1" customWidth="1"/>
    <col min="5152" max="5152" width="25.15625" style="1" customWidth="1"/>
    <col min="5153" max="5153" width="21.7890625" style="1" customWidth="1"/>
    <col min="5154" max="5154" width="21.26171875" style="1" customWidth="1"/>
    <col min="5155" max="5155" width="19.1015625" style="1" customWidth="1"/>
    <col min="5156" max="5156" width="18.41796875" style="1" customWidth="1"/>
    <col min="5157" max="5157" width="17.83984375" style="1" customWidth="1"/>
    <col min="5158" max="5158" width="14.47265625" style="1" customWidth="1"/>
    <col min="5159" max="5159" width="16.1015625" style="1" customWidth="1"/>
    <col min="5160" max="5160" width="19.20703125" style="1" customWidth="1"/>
    <col min="5161" max="5161" width="24.89453125" style="1" customWidth="1"/>
    <col min="5162" max="5162" width="15.578125" style="1" customWidth="1"/>
    <col min="5163" max="5163" width="14.20703125" style="1" customWidth="1"/>
    <col min="5164" max="5164" width="14.62890625" style="1" customWidth="1"/>
    <col min="5165" max="5166" width="13.7890625" style="1" customWidth="1"/>
    <col min="5167" max="5167" width="13.26171875" style="1" customWidth="1"/>
    <col min="5168" max="5168" width="15.15625" style="1" customWidth="1"/>
    <col min="5169" max="5169" width="15.578125" style="1" customWidth="1"/>
    <col min="5170" max="5170" width="17.3125" style="1" customWidth="1"/>
    <col min="5171" max="5171" width="18.5234375" style="1" customWidth="1"/>
    <col min="5172" max="5172" width="16.3671875" style="1" customWidth="1"/>
    <col min="5173" max="5173" width="15.578125" style="1" customWidth="1"/>
    <col min="5174" max="5174" width="13.41796875" style="1" customWidth="1"/>
    <col min="5175" max="5177" width="10.15625" style="1" customWidth="1"/>
    <col min="5178" max="5376" width="9.62890625" style="1"/>
    <col min="5377" max="5377" width="31" style="1" customWidth="1"/>
    <col min="5378" max="5378" width="20.83984375" style="1" customWidth="1"/>
    <col min="5379" max="5394" width="0" style="1" hidden="1" customWidth="1"/>
    <col min="5395" max="5395" width="0.7890625" style="1" customWidth="1"/>
    <col min="5396" max="5396" width="47.7890625" style="1" customWidth="1"/>
    <col min="5397" max="5397" width="104.20703125" style="1" customWidth="1"/>
    <col min="5398" max="5398" width="34.89453125" style="1" customWidth="1"/>
    <col min="5399" max="5399" width="18.15625" style="1" customWidth="1"/>
    <col min="5400" max="5400" width="31.7890625" style="1" customWidth="1"/>
    <col min="5401" max="5401" width="12.05078125" style="1" customWidth="1"/>
    <col min="5402" max="5402" width="15.83984375" style="1" customWidth="1"/>
    <col min="5403" max="5403" width="13.9453125" style="1" customWidth="1"/>
    <col min="5404" max="5404" width="13.68359375" style="1" customWidth="1"/>
    <col min="5405" max="5406" width="12.05078125" style="1" customWidth="1"/>
    <col min="5407" max="5407" width="22.89453125" style="1" customWidth="1"/>
    <col min="5408" max="5408" width="25.15625" style="1" customWidth="1"/>
    <col min="5409" max="5409" width="21.7890625" style="1" customWidth="1"/>
    <col min="5410" max="5410" width="21.26171875" style="1" customWidth="1"/>
    <col min="5411" max="5411" width="19.1015625" style="1" customWidth="1"/>
    <col min="5412" max="5412" width="18.41796875" style="1" customWidth="1"/>
    <col min="5413" max="5413" width="17.83984375" style="1" customWidth="1"/>
    <col min="5414" max="5414" width="14.47265625" style="1" customWidth="1"/>
    <col min="5415" max="5415" width="16.1015625" style="1" customWidth="1"/>
    <col min="5416" max="5416" width="19.20703125" style="1" customWidth="1"/>
    <col min="5417" max="5417" width="24.89453125" style="1" customWidth="1"/>
    <col min="5418" max="5418" width="15.578125" style="1" customWidth="1"/>
    <col min="5419" max="5419" width="14.20703125" style="1" customWidth="1"/>
    <col min="5420" max="5420" width="14.62890625" style="1" customWidth="1"/>
    <col min="5421" max="5422" width="13.7890625" style="1" customWidth="1"/>
    <col min="5423" max="5423" width="13.26171875" style="1" customWidth="1"/>
    <col min="5424" max="5424" width="15.15625" style="1" customWidth="1"/>
    <col min="5425" max="5425" width="15.578125" style="1" customWidth="1"/>
    <col min="5426" max="5426" width="17.3125" style="1" customWidth="1"/>
    <col min="5427" max="5427" width="18.5234375" style="1" customWidth="1"/>
    <col min="5428" max="5428" width="16.3671875" style="1" customWidth="1"/>
    <col min="5429" max="5429" width="15.578125" style="1" customWidth="1"/>
    <col min="5430" max="5430" width="13.41796875" style="1" customWidth="1"/>
    <col min="5431" max="5433" width="10.15625" style="1" customWidth="1"/>
    <col min="5434" max="5632" width="9.62890625" style="1"/>
    <col min="5633" max="5633" width="31" style="1" customWidth="1"/>
    <col min="5634" max="5634" width="20.83984375" style="1" customWidth="1"/>
    <col min="5635" max="5650" width="0" style="1" hidden="1" customWidth="1"/>
    <col min="5651" max="5651" width="0.7890625" style="1" customWidth="1"/>
    <col min="5652" max="5652" width="47.7890625" style="1" customWidth="1"/>
    <col min="5653" max="5653" width="104.20703125" style="1" customWidth="1"/>
    <col min="5654" max="5654" width="34.89453125" style="1" customWidth="1"/>
    <col min="5655" max="5655" width="18.15625" style="1" customWidth="1"/>
    <col min="5656" max="5656" width="31.7890625" style="1" customWidth="1"/>
    <col min="5657" max="5657" width="12.05078125" style="1" customWidth="1"/>
    <col min="5658" max="5658" width="15.83984375" style="1" customWidth="1"/>
    <col min="5659" max="5659" width="13.9453125" style="1" customWidth="1"/>
    <col min="5660" max="5660" width="13.68359375" style="1" customWidth="1"/>
    <col min="5661" max="5662" width="12.05078125" style="1" customWidth="1"/>
    <col min="5663" max="5663" width="22.89453125" style="1" customWidth="1"/>
    <col min="5664" max="5664" width="25.15625" style="1" customWidth="1"/>
    <col min="5665" max="5665" width="21.7890625" style="1" customWidth="1"/>
    <col min="5666" max="5666" width="21.26171875" style="1" customWidth="1"/>
    <col min="5667" max="5667" width="19.1015625" style="1" customWidth="1"/>
    <col min="5668" max="5668" width="18.41796875" style="1" customWidth="1"/>
    <col min="5669" max="5669" width="17.83984375" style="1" customWidth="1"/>
    <col min="5670" max="5670" width="14.47265625" style="1" customWidth="1"/>
    <col min="5671" max="5671" width="16.1015625" style="1" customWidth="1"/>
    <col min="5672" max="5672" width="19.20703125" style="1" customWidth="1"/>
    <col min="5673" max="5673" width="24.89453125" style="1" customWidth="1"/>
    <col min="5674" max="5674" width="15.578125" style="1" customWidth="1"/>
    <col min="5675" max="5675" width="14.20703125" style="1" customWidth="1"/>
    <col min="5676" max="5676" width="14.62890625" style="1" customWidth="1"/>
    <col min="5677" max="5678" width="13.7890625" style="1" customWidth="1"/>
    <col min="5679" max="5679" width="13.26171875" style="1" customWidth="1"/>
    <col min="5680" max="5680" width="15.15625" style="1" customWidth="1"/>
    <col min="5681" max="5681" width="15.578125" style="1" customWidth="1"/>
    <col min="5682" max="5682" width="17.3125" style="1" customWidth="1"/>
    <col min="5683" max="5683" width="18.5234375" style="1" customWidth="1"/>
    <col min="5684" max="5684" width="16.3671875" style="1" customWidth="1"/>
    <col min="5685" max="5685" width="15.578125" style="1" customWidth="1"/>
    <col min="5686" max="5686" width="13.41796875" style="1" customWidth="1"/>
    <col min="5687" max="5689" width="10.15625" style="1" customWidth="1"/>
    <col min="5690" max="5888" width="9.62890625" style="1"/>
    <col min="5889" max="5889" width="31" style="1" customWidth="1"/>
    <col min="5890" max="5890" width="20.83984375" style="1" customWidth="1"/>
    <col min="5891" max="5906" width="0" style="1" hidden="1" customWidth="1"/>
    <col min="5907" max="5907" width="0.7890625" style="1" customWidth="1"/>
    <col min="5908" max="5908" width="47.7890625" style="1" customWidth="1"/>
    <col min="5909" max="5909" width="104.20703125" style="1" customWidth="1"/>
    <col min="5910" max="5910" width="34.89453125" style="1" customWidth="1"/>
    <col min="5911" max="5911" width="18.15625" style="1" customWidth="1"/>
    <col min="5912" max="5912" width="31.7890625" style="1" customWidth="1"/>
    <col min="5913" max="5913" width="12.05078125" style="1" customWidth="1"/>
    <col min="5914" max="5914" width="15.83984375" style="1" customWidth="1"/>
    <col min="5915" max="5915" width="13.9453125" style="1" customWidth="1"/>
    <col min="5916" max="5916" width="13.68359375" style="1" customWidth="1"/>
    <col min="5917" max="5918" width="12.05078125" style="1" customWidth="1"/>
    <col min="5919" max="5919" width="22.89453125" style="1" customWidth="1"/>
    <col min="5920" max="5920" width="25.15625" style="1" customWidth="1"/>
    <col min="5921" max="5921" width="21.7890625" style="1" customWidth="1"/>
    <col min="5922" max="5922" width="21.26171875" style="1" customWidth="1"/>
    <col min="5923" max="5923" width="19.1015625" style="1" customWidth="1"/>
    <col min="5924" max="5924" width="18.41796875" style="1" customWidth="1"/>
    <col min="5925" max="5925" width="17.83984375" style="1" customWidth="1"/>
    <col min="5926" max="5926" width="14.47265625" style="1" customWidth="1"/>
    <col min="5927" max="5927" width="16.1015625" style="1" customWidth="1"/>
    <col min="5928" max="5928" width="19.20703125" style="1" customWidth="1"/>
    <col min="5929" max="5929" width="24.89453125" style="1" customWidth="1"/>
    <col min="5930" max="5930" width="15.578125" style="1" customWidth="1"/>
    <col min="5931" max="5931" width="14.20703125" style="1" customWidth="1"/>
    <col min="5932" max="5932" width="14.62890625" style="1" customWidth="1"/>
    <col min="5933" max="5934" width="13.7890625" style="1" customWidth="1"/>
    <col min="5935" max="5935" width="13.26171875" style="1" customWidth="1"/>
    <col min="5936" max="5936" width="15.15625" style="1" customWidth="1"/>
    <col min="5937" max="5937" width="15.578125" style="1" customWidth="1"/>
    <col min="5938" max="5938" width="17.3125" style="1" customWidth="1"/>
    <col min="5939" max="5939" width="18.5234375" style="1" customWidth="1"/>
    <col min="5940" max="5940" width="16.3671875" style="1" customWidth="1"/>
    <col min="5941" max="5941" width="15.578125" style="1" customWidth="1"/>
    <col min="5942" max="5942" width="13.41796875" style="1" customWidth="1"/>
    <col min="5943" max="5945" width="10.15625" style="1" customWidth="1"/>
    <col min="5946" max="6144" width="9.62890625" style="1"/>
    <col min="6145" max="6145" width="31" style="1" customWidth="1"/>
    <col min="6146" max="6146" width="20.83984375" style="1" customWidth="1"/>
    <col min="6147" max="6162" width="0" style="1" hidden="1" customWidth="1"/>
    <col min="6163" max="6163" width="0.7890625" style="1" customWidth="1"/>
    <col min="6164" max="6164" width="47.7890625" style="1" customWidth="1"/>
    <col min="6165" max="6165" width="104.20703125" style="1" customWidth="1"/>
    <col min="6166" max="6166" width="34.89453125" style="1" customWidth="1"/>
    <col min="6167" max="6167" width="18.15625" style="1" customWidth="1"/>
    <col min="6168" max="6168" width="31.7890625" style="1" customWidth="1"/>
    <col min="6169" max="6169" width="12.05078125" style="1" customWidth="1"/>
    <col min="6170" max="6170" width="15.83984375" style="1" customWidth="1"/>
    <col min="6171" max="6171" width="13.9453125" style="1" customWidth="1"/>
    <col min="6172" max="6172" width="13.68359375" style="1" customWidth="1"/>
    <col min="6173" max="6174" width="12.05078125" style="1" customWidth="1"/>
    <col min="6175" max="6175" width="22.89453125" style="1" customWidth="1"/>
    <col min="6176" max="6176" width="25.15625" style="1" customWidth="1"/>
    <col min="6177" max="6177" width="21.7890625" style="1" customWidth="1"/>
    <col min="6178" max="6178" width="21.26171875" style="1" customWidth="1"/>
    <col min="6179" max="6179" width="19.1015625" style="1" customWidth="1"/>
    <col min="6180" max="6180" width="18.41796875" style="1" customWidth="1"/>
    <col min="6181" max="6181" width="17.83984375" style="1" customWidth="1"/>
    <col min="6182" max="6182" width="14.47265625" style="1" customWidth="1"/>
    <col min="6183" max="6183" width="16.1015625" style="1" customWidth="1"/>
    <col min="6184" max="6184" width="19.20703125" style="1" customWidth="1"/>
    <col min="6185" max="6185" width="24.89453125" style="1" customWidth="1"/>
    <col min="6186" max="6186" width="15.578125" style="1" customWidth="1"/>
    <col min="6187" max="6187" width="14.20703125" style="1" customWidth="1"/>
    <col min="6188" max="6188" width="14.62890625" style="1" customWidth="1"/>
    <col min="6189" max="6190" width="13.7890625" style="1" customWidth="1"/>
    <col min="6191" max="6191" width="13.26171875" style="1" customWidth="1"/>
    <col min="6192" max="6192" width="15.15625" style="1" customWidth="1"/>
    <col min="6193" max="6193" width="15.578125" style="1" customWidth="1"/>
    <col min="6194" max="6194" width="17.3125" style="1" customWidth="1"/>
    <col min="6195" max="6195" width="18.5234375" style="1" customWidth="1"/>
    <col min="6196" max="6196" width="16.3671875" style="1" customWidth="1"/>
    <col min="6197" max="6197" width="15.578125" style="1" customWidth="1"/>
    <col min="6198" max="6198" width="13.41796875" style="1" customWidth="1"/>
    <col min="6199" max="6201" width="10.15625" style="1" customWidth="1"/>
    <col min="6202" max="6400" width="9.62890625" style="1"/>
    <col min="6401" max="6401" width="31" style="1" customWidth="1"/>
    <col min="6402" max="6402" width="20.83984375" style="1" customWidth="1"/>
    <col min="6403" max="6418" width="0" style="1" hidden="1" customWidth="1"/>
    <col min="6419" max="6419" width="0.7890625" style="1" customWidth="1"/>
    <col min="6420" max="6420" width="47.7890625" style="1" customWidth="1"/>
    <col min="6421" max="6421" width="104.20703125" style="1" customWidth="1"/>
    <col min="6422" max="6422" width="34.89453125" style="1" customWidth="1"/>
    <col min="6423" max="6423" width="18.15625" style="1" customWidth="1"/>
    <col min="6424" max="6424" width="31.7890625" style="1" customWidth="1"/>
    <col min="6425" max="6425" width="12.05078125" style="1" customWidth="1"/>
    <col min="6426" max="6426" width="15.83984375" style="1" customWidth="1"/>
    <col min="6427" max="6427" width="13.9453125" style="1" customWidth="1"/>
    <col min="6428" max="6428" width="13.68359375" style="1" customWidth="1"/>
    <col min="6429" max="6430" width="12.05078125" style="1" customWidth="1"/>
    <col min="6431" max="6431" width="22.89453125" style="1" customWidth="1"/>
    <col min="6432" max="6432" width="25.15625" style="1" customWidth="1"/>
    <col min="6433" max="6433" width="21.7890625" style="1" customWidth="1"/>
    <col min="6434" max="6434" width="21.26171875" style="1" customWidth="1"/>
    <col min="6435" max="6435" width="19.1015625" style="1" customWidth="1"/>
    <col min="6436" max="6436" width="18.41796875" style="1" customWidth="1"/>
    <col min="6437" max="6437" width="17.83984375" style="1" customWidth="1"/>
    <col min="6438" max="6438" width="14.47265625" style="1" customWidth="1"/>
    <col min="6439" max="6439" width="16.1015625" style="1" customWidth="1"/>
    <col min="6440" max="6440" width="19.20703125" style="1" customWidth="1"/>
    <col min="6441" max="6441" width="24.89453125" style="1" customWidth="1"/>
    <col min="6442" max="6442" width="15.578125" style="1" customWidth="1"/>
    <col min="6443" max="6443" width="14.20703125" style="1" customWidth="1"/>
    <col min="6444" max="6444" width="14.62890625" style="1" customWidth="1"/>
    <col min="6445" max="6446" width="13.7890625" style="1" customWidth="1"/>
    <col min="6447" max="6447" width="13.26171875" style="1" customWidth="1"/>
    <col min="6448" max="6448" width="15.15625" style="1" customWidth="1"/>
    <col min="6449" max="6449" width="15.578125" style="1" customWidth="1"/>
    <col min="6450" max="6450" width="17.3125" style="1" customWidth="1"/>
    <col min="6451" max="6451" width="18.5234375" style="1" customWidth="1"/>
    <col min="6452" max="6452" width="16.3671875" style="1" customWidth="1"/>
    <col min="6453" max="6453" width="15.578125" style="1" customWidth="1"/>
    <col min="6454" max="6454" width="13.41796875" style="1" customWidth="1"/>
    <col min="6455" max="6457" width="10.15625" style="1" customWidth="1"/>
    <col min="6458" max="6656" width="9.62890625" style="1"/>
    <col min="6657" max="6657" width="31" style="1" customWidth="1"/>
    <col min="6658" max="6658" width="20.83984375" style="1" customWidth="1"/>
    <col min="6659" max="6674" width="0" style="1" hidden="1" customWidth="1"/>
    <col min="6675" max="6675" width="0.7890625" style="1" customWidth="1"/>
    <col min="6676" max="6676" width="47.7890625" style="1" customWidth="1"/>
    <col min="6677" max="6677" width="104.20703125" style="1" customWidth="1"/>
    <col min="6678" max="6678" width="34.89453125" style="1" customWidth="1"/>
    <col min="6679" max="6679" width="18.15625" style="1" customWidth="1"/>
    <col min="6680" max="6680" width="31.7890625" style="1" customWidth="1"/>
    <col min="6681" max="6681" width="12.05078125" style="1" customWidth="1"/>
    <col min="6682" max="6682" width="15.83984375" style="1" customWidth="1"/>
    <col min="6683" max="6683" width="13.9453125" style="1" customWidth="1"/>
    <col min="6684" max="6684" width="13.68359375" style="1" customWidth="1"/>
    <col min="6685" max="6686" width="12.05078125" style="1" customWidth="1"/>
    <col min="6687" max="6687" width="22.89453125" style="1" customWidth="1"/>
    <col min="6688" max="6688" width="25.15625" style="1" customWidth="1"/>
    <col min="6689" max="6689" width="21.7890625" style="1" customWidth="1"/>
    <col min="6690" max="6690" width="21.26171875" style="1" customWidth="1"/>
    <col min="6691" max="6691" width="19.1015625" style="1" customWidth="1"/>
    <col min="6692" max="6692" width="18.41796875" style="1" customWidth="1"/>
    <col min="6693" max="6693" width="17.83984375" style="1" customWidth="1"/>
    <col min="6694" max="6694" width="14.47265625" style="1" customWidth="1"/>
    <col min="6695" max="6695" width="16.1015625" style="1" customWidth="1"/>
    <col min="6696" max="6696" width="19.20703125" style="1" customWidth="1"/>
    <col min="6697" max="6697" width="24.89453125" style="1" customWidth="1"/>
    <col min="6698" max="6698" width="15.578125" style="1" customWidth="1"/>
    <col min="6699" max="6699" width="14.20703125" style="1" customWidth="1"/>
    <col min="6700" max="6700" width="14.62890625" style="1" customWidth="1"/>
    <col min="6701" max="6702" width="13.7890625" style="1" customWidth="1"/>
    <col min="6703" max="6703" width="13.26171875" style="1" customWidth="1"/>
    <col min="6704" max="6704" width="15.15625" style="1" customWidth="1"/>
    <col min="6705" max="6705" width="15.578125" style="1" customWidth="1"/>
    <col min="6706" max="6706" width="17.3125" style="1" customWidth="1"/>
    <col min="6707" max="6707" width="18.5234375" style="1" customWidth="1"/>
    <col min="6708" max="6708" width="16.3671875" style="1" customWidth="1"/>
    <col min="6709" max="6709" width="15.578125" style="1" customWidth="1"/>
    <col min="6710" max="6710" width="13.41796875" style="1" customWidth="1"/>
    <col min="6711" max="6713" width="10.15625" style="1" customWidth="1"/>
    <col min="6714" max="6912" width="9.62890625" style="1"/>
    <col min="6913" max="6913" width="31" style="1" customWidth="1"/>
    <col min="6914" max="6914" width="20.83984375" style="1" customWidth="1"/>
    <col min="6915" max="6930" width="0" style="1" hidden="1" customWidth="1"/>
    <col min="6931" max="6931" width="0.7890625" style="1" customWidth="1"/>
    <col min="6932" max="6932" width="47.7890625" style="1" customWidth="1"/>
    <col min="6933" max="6933" width="104.20703125" style="1" customWidth="1"/>
    <col min="6934" max="6934" width="34.89453125" style="1" customWidth="1"/>
    <col min="6935" max="6935" width="18.15625" style="1" customWidth="1"/>
    <col min="6936" max="6936" width="31.7890625" style="1" customWidth="1"/>
    <col min="6937" max="6937" width="12.05078125" style="1" customWidth="1"/>
    <col min="6938" max="6938" width="15.83984375" style="1" customWidth="1"/>
    <col min="6939" max="6939" width="13.9453125" style="1" customWidth="1"/>
    <col min="6940" max="6940" width="13.68359375" style="1" customWidth="1"/>
    <col min="6941" max="6942" width="12.05078125" style="1" customWidth="1"/>
    <col min="6943" max="6943" width="22.89453125" style="1" customWidth="1"/>
    <col min="6944" max="6944" width="25.15625" style="1" customWidth="1"/>
    <col min="6945" max="6945" width="21.7890625" style="1" customWidth="1"/>
    <col min="6946" max="6946" width="21.26171875" style="1" customWidth="1"/>
    <col min="6947" max="6947" width="19.1015625" style="1" customWidth="1"/>
    <col min="6948" max="6948" width="18.41796875" style="1" customWidth="1"/>
    <col min="6949" max="6949" width="17.83984375" style="1" customWidth="1"/>
    <col min="6950" max="6950" width="14.47265625" style="1" customWidth="1"/>
    <col min="6951" max="6951" width="16.1015625" style="1" customWidth="1"/>
    <col min="6952" max="6952" width="19.20703125" style="1" customWidth="1"/>
    <col min="6953" max="6953" width="24.89453125" style="1" customWidth="1"/>
    <col min="6954" max="6954" width="15.578125" style="1" customWidth="1"/>
    <col min="6955" max="6955" width="14.20703125" style="1" customWidth="1"/>
    <col min="6956" max="6956" width="14.62890625" style="1" customWidth="1"/>
    <col min="6957" max="6958" width="13.7890625" style="1" customWidth="1"/>
    <col min="6959" max="6959" width="13.26171875" style="1" customWidth="1"/>
    <col min="6960" max="6960" width="15.15625" style="1" customWidth="1"/>
    <col min="6961" max="6961" width="15.578125" style="1" customWidth="1"/>
    <col min="6962" max="6962" width="17.3125" style="1" customWidth="1"/>
    <col min="6963" max="6963" width="18.5234375" style="1" customWidth="1"/>
    <col min="6964" max="6964" width="16.3671875" style="1" customWidth="1"/>
    <col min="6965" max="6965" width="15.578125" style="1" customWidth="1"/>
    <col min="6966" max="6966" width="13.41796875" style="1" customWidth="1"/>
    <col min="6967" max="6969" width="10.15625" style="1" customWidth="1"/>
    <col min="6970" max="7168" width="9.62890625" style="1"/>
    <col min="7169" max="7169" width="31" style="1" customWidth="1"/>
    <col min="7170" max="7170" width="20.83984375" style="1" customWidth="1"/>
    <col min="7171" max="7186" width="0" style="1" hidden="1" customWidth="1"/>
    <col min="7187" max="7187" width="0.7890625" style="1" customWidth="1"/>
    <col min="7188" max="7188" width="47.7890625" style="1" customWidth="1"/>
    <col min="7189" max="7189" width="104.20703125" style="1" customWidth="1"/>
    <col min="7190" max="7190" width="34.89453125" style="1" customWidth="1"/>
    <col min="7191" max="7191" width="18.15625" style="1" customWidth="1"/>
    <col min="7192" max="7192" width="31.7890625" style="1" customWidth="1"/>
    <col min="7193" max="7193" width="12.05078125" style="1" customWidth="1"/>
    <col min="7194" max="7194" width="15.83984375" style="1" customWidth="1"/>
    <col min="7195" max="7195" width="13.9453125" style="1" customWidth="1"/>
    <col min="7196" max="7196" width="13.68359375" style="1" customWidth="1"/>
    <col min="7197" max="7198" width="12.05078125" style="1" customWidth="1"/>
    <col min="7199" max="7199" width="22.89453125" style="1" customWidth="1"/>
    <col min="7200" max="7200" width="25.15625" style="1" customWidth="1"/>
    <col min="7201" max="7201" width="21.7890625" style="1" customWidth="1"/>
    <col min="7202" max="7202" width="21.26171875" style="1" customWidth="1"/>
    <col min="7203" max="7203" width="19.1015625" style="1" customWidth="1"/>
    <col min="7204" max="7204" width="18.41796875" style="1" customWidth="1"/>
    <col min="7205" max="7205" width="17.83984375" style="1" customWidth="1"/>
    <col min="7206" max="7206" width="14.47265625" style="1" customWidth="1"/>
    <col min="7207" max="7207" width="16.1015625" style="1" customWidth="1"/>
    <col min="7208" max="7208" width="19.20703125" style="1" customWidth="1"/>
    <col min="7209" max="7209" width="24.89453125" style="1" customWidth="1"/>
    <col min="7210" max="7210" width="15.578125" style="1" customWidth="1"/>
    <col min="7211" max="7211" width="14.20703125" style="1" customWidth="1"/>
    <col min="7212" max="7212" width="14.62890625" style="1" customWidth="1"/>
    <col min="7213" max="7214" width="13.7890625" style="1" customWidth="1"/>
    <col min="7215" max="7215" width="13.26171875" style="1" customWidth="1"/>
    <col min="7216" max="7216" width="15.15625" style="1" customWidth="1"/>
    <col min="7217" max="7217" width="15.578125" style="1" customWidth="1"/>
    <col min="7218" max="7218" width="17.3125" style="1" customWidth="1"/>
    <col min="7219" max="7219" width="18.5234375" style="1" customWidth="1"/>
    <col min="7220" max="7220" width="16.3671875" style="1" customWidth="1"/>
    <col min="7221" max="7221" width="15.578125" style="1" customWidth="1"/>
    <col min="7222" max="7222" width="13.41796875" style="1" customWidth="1"/>
    <col min="7223" max="7225" width="10.15625" style="1" customWidth="1"/>
    <col min="7226" max="7424" width="9.62890625" style="1"/>
    <col min="7425" max="7425" width="31" style="1" customWidth="1"/>
    <col min="7426" max="7426" width="20.83984375" style="1" customWidth="1"/>
    <col min="7427" max="7442" width="0" style="1" hidden="1" customWidth="1"/>
    <col min="7443" max="7443" width="0.7890625" style="1" customWidth="1"/>
    <col min="7444" max="7444" width="47.7890625" style="1" customWidth="1"/>
    <col min="7445" max="7445" width="104.20703125" style="1" customWidth="1"/>
    <col min="7446" max="7446" width="34.89453125" style="1" customWidth="1"/>
    <col min="7447" max="7447" width="18.15625" style="1" customWidth="1"/>
    <col min="7448" max="7448" width="31.7890625" style="1" customWidth="1"/>
    <col min="7449" max="7449" width="12.05078125" style="1" customWidth="1"/>
    <col min="7450" max="7450" width="15.83984375" style="1" customWidth="1"/>
    <col min="7451" max="7451" width="13.9453125" style="1" customWidth="1"/>
    <col min="7452" max="7452" width="13.68359375" style="1" customWidth="1"/>
    <col min="7453" max="7454" width="12.05078125" style="1" customWidth="1"/>
    <col min="7455" max="7455" width="22.89453125" style="1" customWidth="1"/>
    <col min="7456" max="7456" width="25.15625" style="1" customWidth="1"/>
    <col min="7457" max="7457" width="21.7890625" style="1" customWidth="1"/>
    <col min="7458" max="7458" width="21.26171875" style="1" customWidth="1"/>
    <col min="7459" max="7459" width="19.1015625" style="1" customWidth="1"/>
    <col min="7460" max="7460" width="18.41796875" style="1" customWidth="1"/>
    <col min="7461" max="7461" width="17.83984375" style="1" customWidth="1"/>
    <col min="7462" max="7462" width="14.47265625" style="1" customWidth="1"/>
    <col min="7463" max="7463" width="16.1015625" style="1" customWidth="1"/>
    <col min="7464" max="7464" width="19.20703125" style="1" customWidth="1"/>
    <col min="7465" max="7465" width="24.89453125" style="1" customWidth="1"/>
    <col min="7466" max="7466" width="15.578125" style="1" customWidth="1"/>
    <col min="7467" max="7467" width="14.20703125" style="1" customWidth="1"/>
    <col min="7468" max="7468" width="14.62890625" style="1" customWidth="1"/>
    <col min="7469" max="7470" width="13.7890625" style="1" customWidth="1"/>
    <col min="7471" max="7471" width="13.26171875" style="1" customWidth="1"/>
    <col min="7472" max="7472" width="15.15625" style="1" customWidth="1"/>
    <col min="7473" max="7473" width="15.578125" style="1" customWidth="1"/>
    <col min="7474" max="7474" width="17.3125" style="1" customWidth="1"/>
    <col min="7475" max="7475" width="18.5234375" style="1" customWidth="1"/>
    <col min="7476" max="7476" width="16.3671875" style="1" customWidth="1"/>
    <col min="7477" max="7477" width="15.578125" style="1" customWidth="1"/>
    <col min="7478" max="7478" width="13.41796875" style="1" customWidth="1"/>
    <col min="7479" max="7481" width="10.15625" style="1" customWidth="1"/>
    <col min="7482" max="7680" width="9.62890625" style="1"/>
    <col min="7681" max="7681" width="31" style="1" customWidth="1"/>
    <col min="7682" max="7682" width="20.83984375" style="1" customWidth="1"/>
    <col min="7683" max="7698" width="0" style="1" hidden="1" customWidth="1"/>
    <col min="7699" max="7699" width="0.7890625" style="1" customWidth="1"/>
    <col min="7700" max="7700" width="47.7890625" style="1" customWidth="1"/>
    <col min="7701" max="7701" width="104.20703125" style="1" customWidth="1"/>
    <col min="7702" max="7702" width="34.89453125" style="1" customWidth="1"/>
    <col min="7703" max="7703" width="18.15625" style="1" customWidth="1"/>
    <col min="7704" max="7704" width="31.7890625" style="1" customWidth="1"/>
    <col min="7705" max="7705" width="12.05078125" style="1" customWidth="1"/>
    <col min="7706" max="7706" width="15.83984375" style="1" customWidth="1"/>
    <col min="7707" max="7707" width="13.9453125" style="1" customWidth="1"/>
    <col min="7708" max="7708" width="13.68359375" style="1" customWidth="1"/>
    <col min="7709" max="7710" width="12.05078125" style="1" customWidth="1"/>
    <col min="7711" max="7711" width="22.89453125" style="1" customWidth="1"/>
    <col min="7712" max="7712" width="25.15625" style="1" customWidth="1"/>
    <col min="7713" max="7713" width="21.7890625" style="1" customWidth="1"/>
    <col min="7714" max="7714" width="21.26171875" style="1" customWidth="1"/>
    <col min="7715" max="7715" width="19.1015625" style="1" customWidth="1"/>
    <col min="7716" max="7716" width="18.41796875" style="1" customWidth="1"/>
    <col min="7717" max="7717" width="17.83984375" style="1" customWidth="1"/>
    <col min="7718" max="7718" width="14.47265625" style="1" customWidth="1"/>
    <col min="7719" max="7719" width="16.1015625" style="1" customWidth="1"/>
    <col min="7720" max="7720" width="19.20703125" style="1" customWidth="1"/>
    <col min="7721" max="7721" width="24.89453125" style="1" customWidth="1"/>
    <col min="7722" max="7722" width="15.578125" style="1" customWidth="1"/>
    <col min="7723" max="7723" width="14.20703125" style="1" customWidth="1"/>
    <col min="7724" max="7724" width="14.62890625" style="1" customWidth="1"/>
    <col min="7725" max="7726" width="13.7890625" style="1" customWidth="1"/>
    <col min="7727" max="7727" width="13.26171875" style="1" customWidth="1"/>
    <col min="7728" max="7728" width="15.15625" style="1" customWidth="1"/>
    <col min="7729" max="7729" width="15.578125" style="1" customWidth="1"/>
    <col min="7730" max="7730" width="17.3125" style="1" customWidth="1"/>
    <col min="7731" max="7731" width="18.5234375" style="1" customWidth="1"/>
    <col min="7732" max="7732" width="16.3671875" style="1" customWidth="1"/>
    <col min="7733" max="7733" width="15.578125" style="1" customWidth="1"/>
    <col min="7734" max="7734" width="13.41796875" style="1" customWidth="1"/>
    <col min="7735" max="7737" width="10.15625" style="1" customWidth="1"/>
    <col min="7738" max="7936" width="9.62890625" style="1"/>
    <col min="7937" max="7937" width="31" style="1" customWidth="1"/>
    <col min="7938" max="7938" width="20.83984375" style="1" customWidth="1"/>
    <col min="7939" max="7954" width="0" style="1" hidden="1" customWidth="1"/>
    <col min="7955" max="7955" width="0.7890625" style="1" customWidth="1"/>
    <col min="7956" max="7956" width="47.7890625" style="1" customWidth="1"/>
    <col min="7957" max="7957" width="104.20703125" style="1" customWidth="1"/>
    <col min="7958" max="7958" width="34.89453125" style="1" customWidth="1"/>
    <col min="7959" max="7959" width="18.15625" style="1" customWidth="1"/>
    <col min="7960" max="7960" width="31.7890625" style="1" customWidth="1"/>
    <col min="7961" max="7961" width="12.05078125" style="1" customWidth="1"/>
    <col min="7962" max="7962" width="15.83984375" style="1" customWidth="1"/>
    <col min="7963" max="7963" width="13.9453125" style="1" customWidth="1"/>
    <col min="7964" max="7964" width="13.68359375" style="1" customWidth="1"/>
    <col min="7965" max="7966" width="12.05078125" style="1" customWidth="1"/>
    <col min="7967" max="7967" width="22.89453125" style="1" customWidth="1"/>
    <col min="7968" max="7968" width="25.15625" style="1" customWidth="1"/>
    <col min="7969" max="7969" width="21.7890625" style="1" customWidth="1"/>
    <col min="7970" max="7970" width="21.26171875" style="1" customWidth="1"/>
    <col min="7971" max="7971" width="19.1015625" style="1" customWidth="1"/>
    <col min="7972" max="7972" width="18.41796875" style="1" customWidth="1"/>
    <col min="7973" max="7973" width="17.83984375" style="1" customWidth="1"/>
    <col min="7974" max="7974" width="14.47265625" style="1" customWidth="1"/>
    <col min="7975" max="7975" width="16.1015625" style="1" customWidth="1"/>
    <col min="7976" max="7976" width="19.20703125" style="1" customWidth="1"/>
    <col min="7977" max="7977" width="24.89453125" style="1" customWidth="1"/>
    <col min="7978" max="7978" width="15.578125" style="1" customWidth="1"/>
    <col min="7979" max="7979" width="14.20703125" style="1" customWidth="1"/>
    <col min="7980" max="7980" width="14.62890625" style="1" customWidth="1"/>
    <col min="7981" max="7982" width="13.7890625" style="1" customWidth="1"/>
    <col min="7983" max="7983" width="13.26171875" style="1" customWidth="1"/>
    <col min="7984" max="7984" width="15.15625" style="1" customWidth="1"/>
    <col min="7985" max="7985" width="15.578125" style="1" customWidth="1"/>
    <col min="7986" max="7986" width="17.3125" style="1" customWidth="1"/>
    <col min="7987" max="7987" width="18.5234375" style="1" customWidth="1"/>
    <col min="7988" max="7988" width="16.3671875" style="1" customWidth="1"/>
    <col min="7989" max="7989" width="15.578125" style="1" customWidth="1"/>
    <col min="7990" max="7990" width="13.41796875" style="1" customWidth="1"/>
    <col min="7991" max="7993" width="10.15625" style="1" customWidth="1"/>
    <col min="7994" max="8192" width="9.62890625" style="1"/>
    <col min="8193" max="8193" width="31" style="1" customWidth="1"/>
    <col min="8194" max="8194" width="20.83984375" style="1" customWidth="1"/>
    <col min="8195" max="8210" width="0" style="1" hidden="1" customWidth="1"/>
    <col min="8211" max="8211" width="0.7890625" style="1" customWidth="1"/>
    <col min="8212" max="8212" width="47.7890625" style="1" customWidth="1"/>
    <col min="8213" max="8213" width="104.20703125" style="1" customWidth="1"/>
    <col min="8214" max="8214" width="34.89453125" style="1" customWidth="1"/>
    <col min="8215" max="8215" width="18.15625" style="1" customWidth="1"/>
    <col min="8216" max="8216" width="31.7890625" style="1" customWidth="1"/>
    <col min="8217" max="8217" width="12.05078125" style="1" customWidth="1"/>
    <col min="8218" max="8218" width="15.83984375" style="1" customWidth="1"/>
    <col min="8219" max="8219" width="13.9453125" style="1" customWidth="1"/>
    <col min="8220" max="8220" width="13.68359375" style="1" customWidth="1"/>
    <col min="8221" max="8222" width="12.05078125" style="1" customWidth="1"/>
    <col min="8223" max="8223" width="22.89453125" style="1" customWidth="1"/>
    <col min="8224" max="8224" width="25.15625" style="1" customWidth="1"/>
    <col min="8225" max="8225" width="21.7890625" style="1" customWidth="1"/>
    <col min="8226" max="8226" width="21.26171875" style="1" customWidth="1"/>
    <col min="8227" max="8227" width="19.1015625" style="1" customWidth="1"/>
    <col min="8228" max="8228" width="18.41796875" style="1" customWidth="1"/>
    <col min="8229" max="8229" width="17.83984375" style="1" customWidth="1"/>
    <col min="8230" max="8230" width="14.47265625" style="1" customWidth="1"/>
    <col min="8231" max="8231" width="16.1015625" style="1" customWidth="1"/>
    <col min="8232" max="8232" width="19.20703125" style="1" customWidth="1"/>
    <col min="8233" max="8233" width="24.89453125" style="1" customWidth="1"/>
    <col min="8234" max="8234" width="15.578125" style="1" customWidth="1"/>
    <col min="8235" max="8235" width="14.20703125" style="1" customWidth="1"/>
    <col min="8236" max="8236" width="14.62890625" style="1" customWidth="1"/>
    <col min="8237" max="8238" width="13.7890625" style="1" customWidth="1"/>
    <col min="8239" max="8239" width="13.26171875" style="1" customWidth="1"/>
    <col min="8240" max="8240" width="15.15625" style="1" customWidth="1"/>
    <col min="8241" max="8241" width="15.578125" style="1" customWidth="1"/>
    <col min="8242" max="8242" width="17.3125" style="1" customWidth="1"/>
    <col min="8243" max="8243" width="18.5234375" style="1" customWidth="1"/>
    <col min="8244" max="8244" width="16.3671875" style="1" customWidth="1"/>
    <col min="8245" max="8245" width="15.578125" style="1" customWidth="1"/>
    <col min="8246" max="8246" width="13.41796875" style="1" customWidth="1"/>
    <col min="8247" max="8249" width="10.15625" style="1" customWidth="1"/>
    <col min="8250" max="8448" width="9.62890625" style="1"/>
    <col min="8449" max="8449" width="31" style="1" customWidth="1"/>
    <col min="8450" max="8450" width="20.83984375" style="1" customWidth="1"/>
    <col min="8451" max="8466" width="0" style="1" hidden="1" customWidth="1"/>
    <col min="8467" max="8467" width="0.7890625" style="1" customWidth="1"/>
    <col min="8468" max="8468" width="47.7890625" style="1" customWidth="1"/>
    <col min="8469" max="8469" width="104.20703125" style="1" customWidth="1"/>
    <col min="8470" max="8470" width="34.89453125" style="1" customWidth="1"/>
    <col min="8471" max="8471" width="18.15625" style="1" customWidth="1"/>
    <col min="8472" max="8472" width="31.7890625" style="1" customWidth="1"/>
    <col min="8473" max="8473" width="12.05078125" style="1" customWidth="1"/>
    <col min="8474" max="8474" width="15.83984375" style="1" customWidth="1"/>
    <col min="8475" max="8475" width="13.9453125" style="1" customWidth="1"/>
    <col min="8476" max="8476" width="13.68359375" style="1" customWidth="1"/>
    <col min="8477" max="8478" width="12.05078125" style="1" customWidth="1"/>
    <col min="8479" max="8479" width="22.89453125" style="1" customWidth="1"/>
    <col min="8480" max="8480" width="25.15625" style="1" customWidth="1"/>
    <col min="8481" max="8481" width="21.7890625" style="1" customWidth="1"/>
    <col min="8482" max="8482" width="21.26171875" style="1" customWidth="1"/>
    <col min="8483" max="8483" width="19.1015625" style="1" customWidth="1"/>
    <col min="8484" max="8484" width="18.41796875" style="1" customWidth="1"/>
    <col min="8485" max="8485" width="17.83984375" style="1" customWidth="1"/>
    <col min="8486" max="8486" width="14.47265625" style="1" customWidth="1"/>
    <col min="8487" max="8487" width="16.1015625" style="1" customWidth="1"/>
    <col min="8488" max="8488" width="19.20703125" style="1" customWidth="1"/>
    <col min="8489" max="8489" width="24.89453125" style="1" customWidth="1"/>
    <col min="8490" max="8490" width="15.578125" style="1" customWidth="1"/>
    <col min="8491" max="8491" width="14.20703125" style="1" customWidth="1"/>
    <col min="8492" max="8492" width="14.62890625" style="1" customWidth="1"/>
    <col min="8493" max="8494" width="13.7890625" style="1" customWidth="1"/>
    <col min="8495" max="8495" width="13.26171875" style="1" customWidth="1"/>
    <col min="8496" max="8496" width="15.15625" style="1" customWidth="1"/>
    <col min="8497" max="8497" width="15.578125" style="1" customWidth="1"/>
    <col min="8498" max="8498" width="17.3125" style="1" customWidth="1"/>
    <col min="8499" max="8499" width="18.5234375" style="1" customWidth="1"/>
    <col min="8500" max="8500" width="16.3671875" style="1" customWidth="1"/>
    <col min="8501" max="8501" width="15.578125" style="1" customWidth="1"/>
    <col min="8502" max="8502" width="13.41796875" style="1" customWidth="1"/>
    <col min="8503" max="8505" width="10.15625" style="1" customWidth="1"/>
    <col min="8506" max="8704" width="9.62890625" style="1"/>
    <col min="8705" max="8705" width="31" style="1" customWidth="1"/>
    <col min="8706" max="8706" width="20.83984375" style="1" customWidth="1"/>
    <col min="8707" max="8722" width="0" style="1" hidden="1" customWidth="1"/>
    <col min="8723" max="8723" width="0.7890625" style="1" customWidth="1"/>
    <col min="8724" max="8724" width="47.7890625" style="1" customWidth="1"/>
    <col min="8725" max="8725" width="104.20703125" style="1" customWidth="1"/>
    <col min="8726" max="8726" width="34.89453125" style="1" customWidth="1"/>
    <col min="8727" max="8727" width="18.15625" style="1" customWidth="1"/>
    <col min="8728" max="8728" width="31.7890625" style="1" customWidth="1"/>
    <col min="8729" max="8729" width="12.05078125" style="1" customWidth="1"/>
    <col min="8730" max="8730" width="15.83984375" style="1" customWidth="1"/>
    <col min="8731" max="8731" width="13.9453125" style="1" customWidth="1"/>
    <col min="8732" max="8732" width="13.68359375" style="1" customWidth="1"/>
    <col min="8733" max="8734" width="12.05078125" style="1" customWidth="1"/>
    <col min="8735" max="8735" width="22.89453125" style="1" customWidth="1"/>
    <col min="8736" max="8736" width="25.15625" style="1" customWidth="1"/>
    <col min="8737" max="8737" width="21.7890625" style="1" customWidth="1"/>
    <col min="8738" max="8738" width="21.26171875" style="1" customWidth="1"/>
    <col min="8739" max="8739" width="19.1015625" style="1" customWidth="1"/>
    <col min="8740" max="8740" width="18.41796875" style="1" customWidth="1"/>
    <col min="8741" max="8741" width="17.83984375" style="1" customWidth="1"/>
    <col min="8742" max="8742" width="14.47265625" style="1" customWidth="1"/>
    <col min="8743" max="8743" width="16.1015625" style="1" customWidth="1"/>
    <col min="8744" max="8744" width="19.20703125" style="1" customWidth="1"/>
    <col min="8745" max="8745" width="24.89453125" style="1" customWidth="1"/>
    <col min="8746" max="8746" width="15.578125" style="1" customWidth="1"/>
    <col min="8747" max="8747" width="14.20703125" style="1" customWidth="1"/>
    <col min="8748" max="8748" width="14.62890625" style="1" customWidth="1"/>
    <col min="8749" max="8750" width="13.7890625" style="1" customWidth="1"/>
    <col min="8751" max="8751" width="13.26171875" style="1" customWidth="1"/>
    <col min="8752" max="8752" width="15.15625" style="1" customWidth="1"/>
    <col min="8753" max="8753" width="15.578125" style="1" customWidth="1"/>
    <col min="8754" max="8754" width="17.3125" style="1" customWidth="1"/>
    <col min="8755" max="8755" width="18.5234375" style="1" customWidth="1"/>
    <col min="8756" max="8756" width="16.3671875" style="1" customWidth="1"/>
    <col min="8757" max="8757" width="15.578125" style="1" customWidth="1"/>
    <col min="8758" max="8758" width="13.41796875" style="1" customWidth="1"/>
    <col min="8759" max="8761" width="10.15625" style="1" customWidth="1"/>
    <col min="8762" max="8960" width="9.62890625" style="1"/>
    <col min="8961" max="8961" width="31" style="1" customWidth="1"/>
    <col min="8962" max="8962" width="20.83984375" style="1" customWidth="1"/>
    <col min="8963" max="8978" width="0" style="1" hidden="1" customWidth="1"/>
    <col min="8979" max="8979" width="0.7890625" style="1" customWidth="1"/>
    <col min="8980" max="8980" width="47.7890625" style="1" customWidth="1"/>
    <col min="8981" max="8981" width="104.20703125" style="1" customWidth="1"/>
    <col min="8982" max="8982" width="34.89453125" style="1" customWidth="1"/>
    <col min="8983" max="8983" width="18.15625" style="1" customWidth="1"/>
    <col min="8984" max="8984" width="31.7890625" style="1" customWidth="1"/>
    <col min="8985" max="8985" width="12.05078125" style="1" customWidth="1"/>
    <col min="8986" max="8986" width="15.83984375" style="1" customWidth="1"/>
    <col min="8987" max="8987" width="13.9453125" style="1" customWidth="1"/>
    <col min="8988" max="8988" width="13.68359375" style="1" customWidth="1"/>
    <col min="8989" max="8990" width="12.05078125" style="1" customWidth="1"/>
    <col min="8991" max="8991" width="22.89453125" style="1" customWidth="1"/>
    <col min="8992" max="8992" width="25.15625" style="1" customWidth="1"/>
    <col min="8993" max="8993" width="21.7890625" style="1" customWidth="1"/>
    <col min="8994" max="8994" width="21.26171875" style="1" customWidth="1"/>
    <col min="8995" max="8995" width="19.1015625" style="1" customWidth="1"/>
    <col min="8996" max="8996" width="18.41796875" style="1" customWidth="1"/>
    <col min="8997" max="8997" width="17.83984375" style="1" customWidth="1"/>
    <col min="8998" max="8998" width="14.47265625" style="1" customWidth="1"/>
    <col min="8999" max="8999" width="16.1015625" style="1" customWidth="1"/>
    <col min="9000" max="9000" width="19.20703125" style="1" customWidth="1"/>
    <col min="9001" max="9001" width="24.89453125" style="1" customWidth="1"/>
    <col min="9002" max="9002" width="15.578125" style="1" customWidth="1"/>
    <col min="9003" max="9003" width="14.20703125" style="1" customWidth="1"/>
    <col min="9004" max="9004" width="14.62890625" style="1" customWidth="1"/>
    <col min="9005" max="9006" width="13.7890625" style="1" customWidth="1"/>
    <col min="9007" max="9007" width="13.26171875" style="1" customWidth="1"/>
    <col min="9008" max="9008" width="15.15625" style="1" customWidth="1"/>
    <col min="9009" max="9009" width="15.578125" style="1" customWidth="1"/>
    <col min="9010" max="9010" width="17.3125" style="1" customWidth="1"/>
    <col min="9011" max="9011" width="18.5234375" style="1" customWidth="1"/>
    <col min="9012" max="9012" width="16.3671875" style="1" customWidth="1"/>
    <col min="9013" max="9013" width="15.578125" style="1" customWidth="1"/>
    <col min="9014" max="9014" width="13.41796875" style="1" customWidth="1"/>
    <col min="9015" max="9017" width="10.15625" style="1" customWidth="1"/>
    <col min="9018" max="9216" width="9.62890625" style="1"/>
    <col min="9217" max="9217" width="31" style="1" customWidth="1"/>
    <col min="9218" max="9218" width="20.83984375" style="1" customWidth="1"/>
    <col min="9219" max="9234" width="0" style="1" hidden="1" customWidth="1"/>
    <col min="9235" max="9235" width="0.7890625" style="1" customWidth="1"/>
    <col min="9236" max="9236" width="47.7890625" style="1" customWidth="1"/>
    <col min="9237" max="9237" width="104.20703125" style="1" customWidth="1"/>
    <col min="9238" max="9238" width="34.89453125" style="1" customWidth="1"/>
    <col min="9239" max="9239" width="18.15625" style="1" customWidth="1"/>
    <col min="9240" max="9240" width="31.7890625" style="1" customWidth="1"/>
    <col min="9241" max="9241" width="12.05078125" style="1" customWidth="1"/>
    <col min="9242" max="9242" width="15.83984375" style="1" customWidth="1"/>
    <col min="9243" max="9243" width="13.9453125" style="1" customWidth="1"/>
    <col min="9244" max="9244" width="13.68359375" style="1" customWidth="1"/>
    <col min="9245" max="9246" width="12.05078125" style="1" customWidth="1"/>
    <col min="9247" max="9247" width="22.89453125" style="1" customWidth="1"/>
    <col min="9248" max="9248" width="25.15625" style="1" customWidth="1"/>
    <col min="9249" max="9249" width="21.7890625" style="1" customWidth="1"/>
    <col min="9250" max="9250" width="21.26171875" style="1" customWidth="1"/>
    <col min="9251" max="9251" width="19.1015625" style="1" customWidth="1"/>
    <col min="9252" max="9252" width="18.41796875" style="1" customWidth="1"/>
    <col min="9253" max="9253" width="17.83984375" style="1" customWidth="1"/>
    <col min="9254" max="9254" width="14.47265625" style="1" customWidth="1"/>
    <col min="9255" max="9255" width="16.1015625" style="1" customWidth="1"/>
    <col min="9256" max="9256" width="19.20703125" style="1" customWidth="1"/>
    <col min="9257" max="9257" width="24.89453125" style="1" customWidth="1"/>
    <col min="9258" max="9258" width="15.578125" style="1" customWidth="1"/>
    <col min="9259" max="9259" width="14.20703125" style="1" customWidth="1"/>
    <col min="9260" max="9260" width="14.62890625" style="1" customWidth="1"/>
    <col min="9261" max="9262" width="13.7890625" style="1" customWidth="1"/>
    <col min="9263" max="9263" width="13.26171875" style="1" customWidth="1"/>
    <col min="9264" max="9264" width="15.15625" style="1" customWidth="1"/>
    <col min="9265" max="9265" width="15.578125" style="1" customWidth="1"/>
    <col min="9266" max="9266" width="17.3125" style="1" customWidth="1"/>
    <col min="9267" max="9267" width="18.5234375" style="1" customWidth="1"/>
    <col min="9268" max="9268" width="16.3671875" style="1" customWidth="1"/>
    <col min="9269" max="9269" width="15.578125" style="1" customWidth="1"/>
    <col min="9270" max="9270" width="13.41796875" style="1" customWidth="1"/>
    <col min="9271" max="9273" width="10.15625" style="1" customWidth="1"/>
    <col min="9274" max="9472" width="9.62890625" style="1"/>
    <col min="9473" max="9473" width="31" style="1" customWidth="1"/>
    <col min="9474" max="9474" width="20.83984375" style="1" customWidth="1"/>
    <col min="9475" max="9490" width="0" style="1" hidden="1" customWidth="1"/>
    <col min="9491" max="9491" width="0.7890625" style="1" customWidth="1"/>
    <col min="9492" max="9492" width="47.7890625" style="1" customWidth="1"/>
    <col min="9493" max="9493" width="104.20703125" style="1" customWidth="1"/>
    <col min="9494" max="9494" width="34.89453125" style="1" customWidth="1"/>
    <col min="9495" max="9495" width="18.15625" style="1" customWidth="1"/>
    <col min="9496" max="9496" width="31.7890625" style="1" customWidth="1"/>
    <col min="9497" max="9497" width="12.05078125" style="1" customWidth="1"/>
    <col min="9498" max="9498" width="15.83984375" style="1" customWidth="1"/>
    <col min="9499" max="9499" width="13.9453125" style="1" customWidth="1"/>
    <col min="9500" max="9500" width="13.68359375" style="1" customWidth="1"/>
    <col min="9501" max="9502" width="12.05078125" style="1" customWidth="1"/>
    <col min="9503" max="9503" width="22.89453125" style="1" customWidth="1"/>
    <col min="9504" max="9504" width="25.15625" style="1" customWidth="1"/>
    <col min="9505" max="9505" width="21.7890625" style="1" customWidth="1"/>
    <col min="9506" max="9506" width="21.26171875" style="1" customWidth="1"/>
    <col min="9507" max="9507" width="19.1015625" style="1" customWidth="1"/>
    <col min="9508" max="9508" width="18.41796875" style="1" customWidth="1"/>
    <col min="9509" max="9509" width="17.83984375" style="1" customWidth="1"/>
    <col min="9510" max="9510" width="14.47265625" style="1" customWidth="1"/>
    <col min="9511" max="9511" width="16.1015625" style="1" customWidth="1"/>
    <col min="9512" max="9512" width="19.20703125" style="1" customWidth="1"/>
    <col min="9513" max="9513" width="24.89453125" style="1" customWidth="1"/>
    <col min="9514" max="9514" width="15.578125" style="1" customWidth="1"/>
    <col min="9515" max="9515" width="14.20703125" style="1" customWidth="1"/>
    <col min="9516" max="9516" width="14.62890625" style="1" customWidth="1"/>
    <col min="9517" max="9518" width="13.7890625" style="1" customWidth="1"/>
    <col min="9519" max="9519" width="13.26171875" style="1" customWidth="1"/>
    <col min="9520" max="9520" width="15.15625" style="1" customWidth="1"/>
    <col min="9521" max="9521" width="15.578125" style="1" customWidth="1"/>
    <col min="9522" max="9522" width="17.3125" style="1" customWidth="1"/>
    <col min="9523" max="9523" width="18.5234375" style="1" customWidth="1"/>
    <col min="9524" max="9524" width="16.3671875" style="1" customWidth="1"/>
    <col min="9525" max="9525" width="15.578125" style="1" customWidth="1"/>
    <col min="9526" max="9526" width="13.41796875" style="1" customWidth="1"/>
    <col min="9527" max="9529" width="10.15625" style="1" customWidth="1"/>
    <col min="9530" max="9728" width="9.62890625" style="1"/>
    <col min="9729" max="9729" width="31" style="1" customWidth="1"/>
    <col min="9730" max="9730" width="20.83984375" style="1" customWidth="1"/>
    <col min="9731" max="9746" width="0" style="1" hidden="1" customWidth="1"/>
    <col min="9747" max="9747" width="0.7890625" style="1" customWidth="1"/>
    <col min="9748" max="9748" width="47.7890625" style="1" customWidth="1"/>
    <col min="9749" max="9749" width="104.20703125" style="1" customWidth="1"/>
    <col min="9750" max="9750" width="34.89453125" style="1" customWidth="1"/>
    <col min="9751" max="9751" width="18.15625" style="1" customWidth="1"/>
    <col min="9752" max="9752" width="31.7890625" style="1" customWidth="1"/>
    <col min="9753" max="9753" width="12.05078125" style="1" customWidth="1"/>
    <col min="9754" max="9754" width="15.83984375" style="1" customWidth="1"/>
    <col min="9755" max="9755" width="13.9453125" style="1" customWidth="1"/>
    <col min="9756" max="9756" width="13.68359375" style="1" customWidth="1"/>
    <col min="9757" max="9758" width="12.05078125" style="1" customWidth="1"/>
    <col min="9759" max="9759" width="22.89453125" style="1" customWidth="1"/>
    <col min="9760" max="9760" width="25.15625" style="1" customWidth="1"/>
    <col min="9761" max="9761" width="21.7890625" style="1" customWidth="1"/>
    <col min="9762" max="9762" width="21.26171875" style="1" customWidth="1"/>
    <col min="9763" max="9763" width="19.1015625" style="1" customWidth="1"/>
    <col min="9764" max="9764" width="18.41796875" style="1" customWidth="1"/>
    <col min="9765" max="9765" width="17.83984375" style="1" customWidth="1"/>
    <col min="9766" max="9766" width="14.47265625" style="1" customWidth="1"/>
    <col min="9767" max="9767" width="16.1015625" style="1" customWidth="1"/>
    <col min="9768" max="9768" width="19.20703125" style="1" customWidth="1"/>
    <col min="9769" max="9769" width="24.89453125" style="1" customWidth="1"/>
    <col min="9770" max="9770" width="15.578125" style="1" customWidth="1"/>
    <col min="9771" max="9771" width="14.20703125" style="1" customWidth="1"/>
    <col min="9772" max="9772" width="14.62890625" style="1" customWidth="1"/>
    <col min="9773" max="9774" width="13.7890625" style="1" customWidth="1"/>
    <col min="9775" max="9775" width="13.26171875" style="1" customWidth="1"/>
    <col min="9776" max="9776" width="15.15625" style="1" customWidth="1"/>
    <col min="9777" max="9777" width="15.578125" style="1" customWidth="1"/>
    <col min="9778" max="9778" width="17.3125" style="1" customWidth="1"/>
    <col min="9779" max="9779" width="18.5234375" style="1" customWidth="1"/>
    <col min="9780" max="9780" width="16.3671875" style="1" customWidth="1"/>
    <col min="9781" max="9781" width="15.578125" style="1" customWidth="1"/>
    <col min="9782" max="9782" width="13.41796875" style="1" customWidth="1"/>
    <col min="9783" max="9785" width="10.15625" style="1" customWidth="1"/>
    <col min="9786" max="9984" width="9.62890625" style="1"/>
    <col min="9985" max="9985" width="31" style="1" customWidth="1"/>
    <col min="9986" max="9986" width="20.83984375" style="1" customWidth="1"/>
    <col min="9987" max="10002" width="0" style="1" hidden="1" customWidth="1"/>
    <col min="10003" max="10003" width="0.7890625" style="1" customWidth="1"/>
    <col min="10004" max="10004" width="47.7890625" style="1" customWidth="1"/>
    <col min="10005" max="10005" width="104.20703125" style="1" customWidth="1"/>
    <col min="10006" max="10006" width="34.89453125" style="1" customWidth="1"/>
    <col min="10007" max="10007" width="18.15625" style="1" customWidth="1"/>
    <col min="10008" max="10008" width="31.7890625" style="1" customWidth="1"/>
    <col min="10009" max="10009" width="12.05078125" style="1" customWidth="1"/>
    <col min="10010" max="10010" width="15.83984375" style="1" customWidth="1"/>
    <col min="10011" max="10011" width="13.9453125" style="1" customWidth="1"/>
    <col min="10012" max="10012" width="13.68359375" style="1" customWidth="1"/>
    <col min="10013" max="10014" width="12.05078125" style="1" customWidth="1"/>
    <col min="10015" max="10015" width="22.89453125" style="1" customWidth="1"/>
    <col min="10016" max="10016" width="25.15625" style="1" customWidth="1"/>
    <col min="10017" max="10017" width="21.7890625" style="1" customWidth="1"/>
    <col min="10018" max="10018" width="21.26171875" style="1" customWidth="1"/>
    <col min="10019" max="10019" width="19.1015625" style="1" customWidth="1"/>
    <col min="10020" max="10020" width="18.41796875" style="1" customWidth="1"/>
    <col min="10021" max="10021" width="17.83984375" style="1" customWidth="1"/>
    <col min="10022" max="10022" width="14.47265625" style="1" customWidth="1"/>
    <col min="10023" max="10023" width="16.1015625" style="1" customWidth="1"/>
    <col min="10024" max="10024" width="19.20703125" style="1" customWidth="1"/>
    <col min="10025" max="10025" width="24.89453125" style="1" customWidth="1"/>
    <col min="10026" max="10026" width="15.578125" style="1" customWidth="1"/>
    <col min="10027" max="10027" width="14.20703125" style="1" customWidth="1"/>
    <col min="10028" max="10028" width="14.62890625" style="1" customWidth="1"/>
    <col min="10029" max="10030" width="13.7890625" style="1" customWidth="1"/>
    <col min="10031" max="10031" width="13.26171875" style="1" customWidth="1"/>
    <col min="10032" max="10032" width="15.15625" style="1" customWidth="1"/>
    <col min="10033" max="10033" width="15.578125" style="1" customWidth="1"/>
    <col min="10034" max="10034" width="17.3125" style="1" customWidth="1"/>
    <col min="10035" max="10035" width="18.5234375" style="1" customWidth="1"/>
    <col min="10036" max="10036" width="16.3671875" style="1" customWidth="1"/>
    <col min="10037" max="10037" width="15.578125" style="1" customWidth="1"/>
    <col min="10038" max="10038" width="13.41796875" style="1" customWidth="1"/>
    <col min="10039" max="10041" width="10.15625" style="1" customWidth="1"/>
    <col min="10042" max="10240" width="9.62890625" style="1"/>
    <col min="10241" max="10241" width="31" style="1" customWidth="1"/>
    <col min="10242" max="10242" width="20.83984375" style="1" customWidth="1"/>
    <col min="10243" max="10258" width="0" style="1" hidden="1" customWidth="1"/>
    <col min="10259" max="10259" width="0.7890625" style="1" customWidth="1"/>
    <col min="10260" max="10260" width="47.7890625" style="1" customWidth="1"/>
    <col min="10261" max="10261" width="104.20703125" style="1" customWidth="1"/>
    <col min="10262" max="10262" width="34.89453125" style="1" customWidth="1"/>
    <col min="10263" max="10263" width="18.15625" style="1" customWidth="1"/>
    <col min="10264" max="10264" width="31.7890625" style="1" customWidth="1"/>
    <col min="10265" max="10265" width="12.05078125" style="1" customWidth="1"/>
    <col min="10266" max="10266" width="15.83984375" style="1" customWidth="1"/>
    <col min="10267" max="10267" width="13.9453125" style="1" customWidth="1"/>
    <col min="10268" max="10268" width="13.68359375" style="1" customWidth="1"/>
    <col min="10269" max="10270" width="12.05078125" style="1" customWidth="1"/>
    <col min="10271" max="10271" width="22.89453125" style="1" customWidth="1"/>
    <col min="10272" max="10272" width="25.15625" style="1" customWidth="1"/>
    <col min="10273" max="10273" width="21.7890625" style="1" customWidth="1"/>
    <col min="10274" max="10274" width="21.26171875" style="1" customWidth="1"/>
    <col min="10275" max="10275" width="19.1015625" style="1" customWidth="1"/>
    <col min="10276" max="10276" width="18.41796875" style="1" customWidth="1"/>
    <col min="10277" max="10277" width="17.83984375" style="1" customWidth="1"/>
    <col min="10278" max="10278" width="14.47265625" style="1" customWidth="1"/>
    <col min="10279" max="10279" width="16.1015625" style="1" customWidth="1"/>
    <col min="10280" max="10280" width="19.20703125" style="1" customWidth="1"/>
    <col min="10281" max="10281" width="24.89453125" style="1" customWidth="1"/>
    <col min="10282" max="10282" width="15.578125" style="1" customWidth="1"/>
    <col min="10283" max="10283" width="14.20703125" style="1" customWidth="1"/>
    <col min="10284" max="10284" width="14.62890625" style="1" customWidth="1"/>
    <col min="10285" max="10286" width="13.7890625" style="1" customWidth="1"/>
    <col min="10287" max="10287" width="13.26171875" style="1" customWidth="1"/>
    <col min="10288" max="10288" width="15.15625" style="1" customWidth="1"/>
    <col min="10289" max="10289" width="15.578125" style="1" customWidth="1"/>
    <col min="10290" max="10290" width="17.3125" style="1" customWidth="1"/>
    <col min="10291" max="10291" width="18.5234375" style="1" customWidth="1"/>
    <col min="10292" max="10292" width="16.3671875" style="1" customWidth="1"/>
    <col min="10293" max="10293" width="15.578125" style="1" customWidth="1"/>
    <col min="10294" max="10294" width="13.41796875" style="1" customWidth="1"/>
    <col min="10295" max="10297" width="10.15625" style="1" customWidth="1"/>
    <col min="10298" max="10496" width="9.62890625" style="1"/>
    <col min="10497" max="10497" width="31" style="1" customWidth="1"/>
    <col min="10498" max="10498" width="20.83984375" style="1" customWidth="1"/>
    <col min="10499" max="10514" width="0" style="1" hidden="1" customWidth="1"/>
    <col min="10515" max="10515" width="0.7890625" style="1" customWidth="1"/>
    <col min="10516" max="10516" width="47.7890625" style="1" customWidth="1"/>
    <col min="10517" max="10517" width="104.20703125" style="1" customWidth="1"/>
    <col min="10518" max="10518" width="34.89453125" style="1" customWidth="1"/>
    <col min="10519" max="10519" width="18.15625" style="1" customWidth="1"/>
    <col min="10520" max="10520" width="31.7890625" style="1" customWidth="1"/>
    <col min="10521" max="10521" width="12.05078125" style="1" customWidth="1"/>
    <col min="10522" max="10522" width="15.83984375" style="1" customWidth="1"/>
    <col min="10523" max="10523" width="13.9453125" style="1" customWidth="1"/>
    <col min="10524" max="10524" width="13.68359375" style="1" customWidth="1"/>
    <col min="10525" max="10526" width="12.05078125" style="1" customWidth="1"/>
    <col min="10527" max="10527" width="22.89453125" style="1" customWidth="1"/>
    <col min="10528" max="10528" width="25.15625" style="1" customWidth="1"/>
    <col min="10529" max="10529" width="21.7890625" style="1" customWidth="1"/>
    <col min="10530" max="10530" width="21.26171875" style="1" customWidth="1"/>
    <col min="10531" max="10531" width="19.1015625" style="1" customWidth="1"/>
    <col min="10532" max="10532" width="18.41796875" style="1" customWidth="1"/>
    <col min="10533" max="10533" width="17.83984375" style="1" customWidth="1"/>
    <col min="10534" max="10534" width="14.47265625" style="1" customWidth="1"/>
    <col min="10535" max="10535" width="16.1015625" style="1" customWidth="1"/>
    <col min="10536" max="10536" width="19.20703125" style="1" customWidth="1"/>
    <col min="10537" max="10537" width="24.89453125" style="1" customWidth="1"/>
    <col min="10538" max="10538" width="15.578125" style="1" customWidth="1"/>
    <col min="10539" max="10539" width="14.20703125" style="1" customWidth="1"/>
    <col min="10540" max="10540" width="14.62890625" style="1" customWidth="1"/>
    <col min="10541" max="10542" width="13.7890625" style="1" customWidth="1"/>
    <col min="10543" max="10543" width="13.26171875" style="1" customWidth="1"/>
    <col min="10544" max="10544" width="15.15625" style="1" customWidth="1"/>
    <col min="10545" max="10545" width="15.578125" style="1" customWidth="1"/>
    <col min="10546" max="10546" width="17.3125" style="1" customWidth="1"/>
    <col min="10547" max="10547" width="18.5234375" style="1" customWidth="1"/>
    <col min="10548" max="10548" width="16.3671875" style="1" customWidth="1"/>
    <col min="10549" max="10549" width="15.578125" style="1" customWidth="1"/>
    <col min="10550" max="10550" width="13.41796875" style="1" customWidth="1"/>
    <col min="10551" max="10553" width="10.15625" style="1" customWidth="1"/>
    <col min="10554" max="10752" width="9.62890625" style="1"/>
    <col min="10753" max="10753" width="31" style="1" customWidth="1"/>
    <col min="10754" max="10754" width="20.83984375" style="1" customWidth="1"/>
    <col min="10755" max="10770" width="0" style="1" hidden="1" customWidth="1"/>
    <col min="10771" max="10771" width="0.7890625" style="1" customWidth="1"/>
    <col min="10772" max="10772" width="47.7890625" style="1" customWidth="1"/>
    <col min="10773" max="10773" width="104.20703125" style="1" customWidth="1"/>
    <col min="10774" max="10774" width="34.89453125" style="1" customWidth="1"/>
    <col min="10775" max="10775" width="18.15625" style="1" customWidth="1"/>
    <col min="10776" max="10776" width="31.7890625" style="1" customWidth="1"/>
    <col min="10777" max="10777" width="12.05078125" style="1" customWidth="1"/>
    <col min="10778" max="10778" width="15.83984375" style="1" customWidth="1"/>
    <col min="10779" max="10779" width="13.9453125" style="1" customWidth="1"/>
    <col min="10780" max="10780" width="13.68359375" style="1" customWidth="1"/>
    <col min="10781" max="10782" width="12.05078125" style="1" customWidth="1"/>
    <col min="10783" max="10783" width="22.89453125" style="1" customWidth="1"/>
    <col min="10784" max="10784" width="25.15625" style="1" customWidth="1"/>
    <col min="10785" max="10785" width="21.7890625" style="1" customWidth="1"/>
    <col min="10786" max="10786" width="21.26171875" style="1" customWidth="1"/>
    <col min="10787" max="10787" width="19.1015625" style="1" customWidth="1"/>
    <col min="10788" max="10788" width="18.41796875" style="1" customWidth="1"/>
    <col min="10789" max="10789" width="17.83984375" style="1" customWidth="1"/>
    <col min="10790" max="10790" width="14.47265625" style="1" customWidth="1"/>
    <col min="10791" max="10791" width="16.1015625" style="1" customWidth="1"/>
    <col min="10792" max="10792" width="19.20703125" style="1" customWidth="1"/>
    <col min="10793" max="10793" width="24.89453125" style="1" customWidth="1"/>
    <col min="10794" max="10794" width="15.578125" style="1" customWidth="1"/>
    <col min="10795" max="10795" width="14.20703125" style="1" customWidth="1"/>
    <col min="10796" max="10796" width="14.62890625" style="1" customWidth="1"/>
    <col min="10797" max="10798" width="13.7890625" style="1" customWidth="1"/>
    <col min="10799" max="10799" width="13.26171875" style="1" customWidth="1"/>
    <col min="10800" max="10800" width="15.15625" style="1" customWidth="1"/>
    <col min="10801" max="10801" width="15.578125" style="1" customWidth="1"/>
    <col min="10802" max="10802" width="17.3125" style="1" customWidth="1"/>
    <col min="10803" max="10803" width="18.5234375" style="1" customWidth="1"/>
    <col min="10804" max="10804" width="16.3671875" style="1" customWidth="1"/>
    <col min="10805" max="10805" width="15.578125" style="1" customWidth="1"/>
    <col min="10806" max="10806" width="13.41796875" style="1" customWidth="1"/>
    <col min="10807" max="10809" width="10.15625" style="1" customWidth="1"/>
    <col min="10810" max="11008" width="9.62890625" style="1"/>
    <col min="11009" max="11009" width="31" style="1" customWidth="1"/>
    <col min="11010" max="11010" width="20.83984375" style="1" customWidth="1"/>
    <col min="11011" max="11026" width="0" style="1" hidden="1" customWidth="1"/>
    <col min="11027" max="11027" width="0.7890625" style="1" customWidth="1"/>
    <col min="11028" max="11028" width="47.7890625" style="1" customWidth="1"/>
    <col min="11029" max="11029" width="104.20703125" style="1" customWidth="1"/>
    <col min="11030" max="11030" width="34.89453125" style="1" customWidth="1"/>
    <col min="11031" max="11031" width="18.15625" style="1" customWidth="1"/>
    <col min="11032" max="11032" width="31.7890625" style="1" customWidth="1"/>
    <col min="11033" max="11033" width="12.05078125" style="1" customWidth="1"/>
    <col min="11034" max="11034" width="15.83984375" style="1" customWidth="1"/>
    <col min="11035" max="11035" width="13.9453125" style="1" customWidth="1"/>
    <col min="11036" max="11036" width="13.68359375" style="1" customWidth="1"/>
    <col min="11037" max="11038" width="12.05078125" style="1" customWidth="1"/>
    <col min="11039" max="11039" width="22.89453125" style="1" customWidth="1"/>
    <col min="11040" max="11040" width="25.15625" style="1" customWidth="1"/>
    <col min="11041" max="11041" width="21.7890625" style="1" customWidth="1"/>
    <col min="11042" max="11042" width="21.26171875" style="1" customWidth="1"/>
    <col min="11043" max="11043" width="19.1015625" style="1" customWidth="1"/>
    <col min="11044" max="11044" width="18.41796875" style="1" customWidth="1"/>
    <col min="11045" max="11045" width="17.83984375" style="1" customWidth="1"/>
    <col min="11046" max="11046" width="14.47265625" style="1" customWidth="1"/>
    <col min="11047" max="11047" width="16.1015625" style="1" customWidth="1"/>
    <col min="11048" max="11048" width="19.20703125" style="1" customWidth="1"/>
    <col min="11049" max="11049" width="24.89453125" style="1" customWidth="1"/>
    <col min="11050" max="11050" width="15.578125" style="1" customWidth="1"/>
    <col min="11051" max="11051" width="14.20703125" style="1" customWidth="1"/>
    <col min="11052" max="11052" width="14.62890625" style="1" customWidth="1"/>
    <col min="11053" max="11054" width="13.7890625" style="1" customWidth="1"/>
    <col min="11055" max="11055" width="13.26171875" style="1" customWidth="1"/>
    <col min="11056" max="11056" width="15.15625" style="1" customWidth="1"/>
    <col min="11057" max="11057" width="15.578125" style="1" customWidth="1"/>
    <col min="11058" max="11058" width="17.3125" style="1" customWidth="1"/>
    <col min="11059" max="11059" width="18.5234375" style="1" customWidth="1"/>
    <col min="11060" max="11060" width="16.3671875" style="1" customWidth="1"/>
    <col min="11061" max="11061" width="15.578125" style="1" customWidth="1"/>
    <col min="11062" max="11062" width="13.41796875" style="1" customWidth="1"/>
    <col min="11063" max="11065" width="10.15625" style="1" customWidth="1"/>
    <col min="11066" max="11264" width="9.62890625" style="1"/>
    <col min="11265" max="11265" width="31" style="1" customWidth="1"/>
    <col min="11266" max="11266" width="20.83984375" style="1" customWidth="1"/>
    <col min="11267" max="11282" width="0" style="1" hidden="1" customWidth="1"/>
    <col min="11283" max="11283" width="0.7890625" style="1" customWidth="1"/>
    <col min="11284" max="11284" width="47.7890625" style="1" customWidth="1"/>
    <col min="11285" max="11285" width="104.20703125" style="1" customWidth="1"/>
    <col min="11286" max="11286" width="34.89453125" style="1" customWidth="1"/>
    <col min="11287" max="11287" width="18.15625" style="1" customWidth="1"/>
    <col min="11288" max="11288" width="31.7890625" style="1" customWidth="1"/>
    <col min="11289" max="11289" width="12.05078125" style="1" customWidth="1"/>
    <col min="11290" max="11290" width="15.83984375" style="1" customWidth="1"/>
    <col min="11291" max="11291" width="13.9453125" style="1" customWidth="1"/>
    <col min="11292" max="11292" width="13.68359375" style="1" customWidth="1"/>
    <col min="11293" max="11294" width="12.05078125" style="1" customWidth="1"/>
    <col min="11295" max="11295" width="22.89453125" style="1" customWidth="1"/>
    <col min="11296" max="11296" width="25.15625" style="1" customWidth="1"/>
    <col min="11297" max="11297" width="21.7890625" style="1" customWidth="1"/>
    <col min="11298" max="11298" width="21.26171875" style="1" customWidth="1"/>
    <col min="11299" max="11299" width="19.1015625" style="1" customWidth="1"/>
    <col min="11300" max="11300" width="18.41796875" style="1" customWidth="1"/>
    <col min="11301" max="11301" width="17.83984375" style="1" customWidth="1"/>
    <col min="11302" max="11302" width="14.47265625" style="1" customWidth="1"/>
    <col min="11303" max="11303" width="16.1015625" style="1" customWidth="1"/>
    <col min="11304" max="11304" width="19.20703125" style="1" customWidth="1"/>
    <col min="11305" max="11305" width="24.89453125" style="1" customWidth="1"/>
    <col min="11306" max="11306" width="15.578125" style="1" customWidth="1"/>
    <col min="11307" max="11307" width="14.20703125" style="1" customWidth="1"/>
    <col min="11308" max="11308" width="14.62890625" style="1" customWidth="1"/>
    <col min="11309" max="11310" width="13.7890625" style="1" customWidth="1"/>
    <col min="11311" max="11311" width="13.26171875" style="1" customWidth="1"/>
    <col min="11312" max="11312" width="15.15625" style="1" customWidth="1"/>
    <col min="11313" max="11313" width="15.578125" style="1" customWidth="1"/>
    <col min="11314" max="11314" width="17.3125" style="1" customWidth="1"/>
    <col min="11315" max="11315" width="18.5234375" style="1" customWidth="1"/>
    <col min="11316" max="11316" width="16.3671875" style="1" customWidth="1"/>
    <col min="11317" max="11317" width="15.578125" style="1" customWidth="1"/>
    <col min="11318" max="11318" width="13.41796875" style="1" customWidth="1"/>
    <col min="11319" max="11321" width="10.15625" style="1" customWidth="1"/>
    <col min="11322" max="11520" width="9.62890625" style="1"/>
    <col min="11521" max="11521" width="31" style="1" customWidth="1"/>
    <col min="11522" max="11522" width="20.83984375" style="1" customWidth="1"/>
    <col min="11523" max="11538" width="0" style="1" hidden="1" customWidth="1"/>
    <col min="11539" max="11539" width="0.7890625" style="1" customWidth="1"/>
    <col min="11540" max="11540" width="47.7890625" style="1" customWidth="1"/>
    <col min="11541" max="11541" width="104.20703125" style="1" customWidth="1"/>
    <col min="11542" max="11542" width="34.89453125" style="1" customWidth="1"/>
    <col min="11543" max="11543" width="18.15625" style="1" customWidth="1"/>
    <col min="11544" max="11544" width="31.7890625" style="1" customWidth="1"/>
    <col min="11545" max="11545" width="12.05078125" style="1" customWidth="1"/>
    <col min="11546" max="11546" width="15.83984375" style="1" customWidth="1"/>
    <col min="11547" max="11547" width="13.9453125" style="1" customWidth="1"/>
    <col min="11548" max="11548" width="13.68359375" style="1" customWidth="1"/>
    <col min="11549" max="11550" width="12.05078125" style="1" customWidth="1"/>
    <col min="11551" max="11551" width="22.89453125" style="1" customWidth="1"/>
    <col min="11552" max="11552" width="25.15625" style="1" customWidth="1"/>
    <col min="11553" max="11553" width="21.7890625" style="1" customWidth="1"/>
    <col min="11554" max="11554" width="21.26171875" style="1" customWidth="1"/>
    <col min="11555" max="11555" width="19.1015625" style="1" customWidth="1"/>
    <col min="11556" max="11556" width="18.41796875" style="1" customWidth="1"/>
    <col min="11557" max="11557" width="17.83984375" style="1" customWidth="1"/>
    <col min="11558" max="11558" width="14.47265625" style="1" customWidth="1"/>
    <col min="11559" max="11559" width="16.1015625" style="1" customWidth="1"/>
    <col min="11560" max="11560" width="19.20703125" style="1" customWidth="1"/>
    <col min="11561" max="11561" width="24.89453125" style="1" customWidth="1"/>
    <col min="11562" max="11562" width="15.578125" style="1" customWidth="1"/>
    <col min="11563" max="11563" width="14.20703125" style="1" customWidth="1"/>
    <col min="11564" max="11564" width="14.62890625" style="1" customWidth="1"/>
    <col min="11565" max="11566" width="13.7890625" style="1" customWidth="1"/>
    <col min="11567" max="11567" width="13.26171875" style="1" customWidth="1"/>
    <col min="11568" max="11568" width="15.15625" style="1" customWidth="1"/>
    <col min="11569" max="11569" width="15.578125" style="1" customWidth="1"/>
    <col min="11570" max="11570" width="17.3125" style="1" customWidth="1"/>
    <col min="11571" max="11571" width="18.5234375" style="1" customWidth="1"/>
    <col min="11572" max="11572" width="16.3671875" style="1" customWidth="1"/>
    <col min="11573" max="11573" width="15.578125" style="1" customWidth="1"/>
    <col min="11574" max="11574" width="13.41796875" style="1" customWidth="1"/>
    <col min="11575" max="11577" width="10.15625" style="1" customWidth="1"/>
    <col min="11578" max="11776" width="9.62890625" style="1"/>
    <col min="11777" max="11777" width="31" style="1" customWidth="1"/>
    <col min="11778" max="11778" width="20.83984375" style="1" customWidth="1"/>
    <col min="11779" max="11794" width="0" style="1" hidden="1" customWidth="1"/>
    <col min="11795" max="11795" width="0.7890625" style="1" customWidth="1"/>
    <col min="11796" max="11796" width="47.7890625" style="1" customWidth="1"/>
    <col min="11797" max="11797" width="104.20703125" style="1" customWidth="1"/>
    <col min="11798" max="11798" width="34.89453125" style="1" customWidth="1"/>
    <col min="11799" max="11799" width="18.15625" style="1" customWidth="1"/>
    <col min="11800" max="11800" width="31.7890625" style="1" customWidth="1"/>
    <col min="11801" max="11801" width="12.05078125" style="1" customWidth="1"/>
    <col min="11802" max="11802" width="15.83984375" style="1" customWidth="1"/>
    <col min="11803" max="11803" width="13.9453125" style="1" customWidth="1"/>
    <col min="11804" max="11804" width="13.68359375" style="1" customWidth="1"/>
    <col min="11805" max="11806" width="12.05078125" style="1" customWidth="1"/>
    <col min="11807" max="11807" width="22.89453125" style="1" customWidth="1"/>
    <col min="11808" max="11808" width="25.15625" style="1" customWidth="1"/>
    <col min="11809" max="11809" width="21.7890625" style="1" customWidth="1"/>
    <col min="11810" max="11810" width="21.26171875" style="1" customWidth="1"/>
    <col min="11811" max="11811" width="19.1015625" style="1" customWidth="1"/>
    <col min="11812" max="11812" width="18.41796875" style="1" customWidth="1"/>
    <col min="11813" max="11813" width="17.83984375" style="1" customWidth="1"/>
    <col min="11814" max="11814" width="14.47265625" style="1" customWidth="1"/>
    <col min="11815" max="11815" width="16.1015625" style="1" customWidth="1"/>
    <col min="11816" max="11816" width="19.20703125" style="1" customWidth="1"/>
    <col min="11817" max="11817" width="24.89453125" style="1" customWidth="1"/>
    <col min="11818" max="11818" width="15.578125" style="1" customWidth="1"/>
    <col min="11819" max="11819" width="14.20703125" style="1" customWidth="1"/>
    <col min="11820" max="11820" width="14.62890625" style="1" customWidth="1"/>
    <col min="11821" max="11822" width="13.7890625" style="1" customWidth="1"/>
    <col min="11823" max="11823" width="13.26171875" style="1" customWidth="1"/>
    <col min="11824" max="11824" width="15.15625" style="1" customWidth="1"/>
    <col min="11825" max="11825" width="15.578125" style="1" customWidth="1"/>
    <col min="11826" max="11826" width="17.3125" style="1" customWidth="1"/>
    <col min="11827" max="11827" width="18.5234375" style="1" customWidth="1"/>
    <col min="11828" max="11828" width="16.3671875" style="1" customWidth="1"/>
    <col min="11829" max="11829" width="15.578125" style="1" customWidth="1"/>
    <col min="11830" max="11830" width="13.41796875" style="1" customWidth="1"/>
    <col min="11831" max="11833" width="10.15625" style="1" customWidth="1"/>
    <col min="11834" max="12032" width="9.62890625" style="1"/>
    <col min="12033" max="12033" width="31" style="1" customWidth="1"/>
    <col min="12034" max="12034" width="20.83984375" style="1" customWidth="1"/>
    <col min="12035" max="12050" width="0" style="1" hidden="1" customWidth="1"/>
    <col min="12051" max="12051" width="0.7890625" style="1" customWidth="1"/>
    <col min="12052" max="12052" width="47.7890625" style="1" customWidth="1"/>
    <col min="12053" max="12053" width="104.20703125" style="1" customWidth="1"/>
    <col min="12054" max="12054" width="34.89453125" style="1" customWidth="1"/>
    <col min="12055" max="12055" width="18.15625" style="1" customWidth="1"/>
    <col min="12056" max="12056" width="31.7890625" style="1" customWidth="1"/>
    <col min="12057" max="12057" width="12.05078125" style="1" customWidth="1"/>
    <col min="12058" max="12058" width="15.83984375" style="1" customWidth="1"/>
    <col min="12059" max="12059" width="13.9453125" style="1" customWidth="1"/>
    <col min="12060" max="12060" width="13.68359375" style="1" customWidth="1"/>
    <col min="12061" max="12062" width="12.05078125" style="1" customWidth="1"/>
    <col min="12063" max="12063" width="22.89453125" style="1" customWidth="1"/>
    <col min="12064" max="12064" width="25.15625" style="1" customWidth="1"/>
    <col min="12065" max="12065" width="21.7890625" style="1" customWidth="1"/>
    <col min="12066" max="12066" width="21.26171875" style="1" customWidth="1"/>
    <col min="12067" max="12067" width="19.1015625" style="1" customWidth="1"/>
    <col min="12068" max="12068" width="18.41796875" style="1" customWidth="1"/>
    <col min="12069" max="12069" width="17.83984375" style="1" customWidth="1"/>
    <col min="12070" max="12070" width="14.47265625" style="1" customWidth="1"/>
    <col min="12071" max="12071" width="16.1015625" style="1" customWidth="1"/>
    <col min="12072" max="12072" width="19.20703125" style="1" customWidth="1"/>
    <col min="12073" max="12073" width="24.89453125" style="1" customWidth="1"/>
    <col min="12074" max="12074" width="15.578125" style="1" customWidth="1"/>
    <col min="12075" max="12075" width="14.20703125" style="1" customWidth="1"/>
    <col min="12076" max="12076" width="14.62890625" style="1" customWidth="1"/>
    <col min="12077" max="12078" width="13.7890625" style="1" customWidth="1"/>
    <col min="12079" max="12079" width="13.26171875" style="1" customWidth="1"/>
    <col min="12080" max="12080" width="15.15625" style="1" customWidth="1"/>
    <col min="12081" max="12081" width="15.578125" style="1" customWidth="1"/>
    <col min="12082" max="12082" width="17.3125" style="1" customWidth="1"/>
    <col min="12083" max="12083" width="18.5234375" style="1" customWidth="1"/>
    <col min="12084" max="12084" width="16.3671875" style="1" customWidth="1"/>
    <col min="12085" max="12085" width="15.578125" style="1" customWidth="1"/>
    <col min="12086" max="12086" width="13.41796875" style="1" customWidth="1"/>
    <col min="12087" max="12089" width="10.15625" style="1" customWidth="1"/>
    <col min="12090" max="12288" width="9.62890625" style="1"/>
    <col min="12289" max="12289" width="31" style="1" customWidth="1"/>
    <col min="12290" max="12290" width="20.83984375" style="1" customWidth="1"/>
    <col min="12291" max="12306" width="0" style="1" hidden="1" customWidth="1"/>
    <col min="12307" max="12307" width="0.7890625" style="1" customWidth="1"/>
    <col min="12308" max="12308" width="47.7890625" style="1" customWidth="1"/>
    <col min="12309" max="12309" width="104.20703125" style="1" customWidth="1"/>
    <col min="12310" max="12310" width="34.89453125" style="1" customWidth="1"/>
    <col min="12311" max="12311" width="18.15625" style="1" customWidth="1"/>
    <col min="12312" max="12312" width="31.7890625" style="1" customWidth="1"/>
    <col min="12313" max="12313" width="12.05078125" style="1" customWidth="1"/>
    <col min="12314" max="12314" width="15.83984375" style="1" customWidth="1"/>
    <col min="12315" max="12315" width="13.9453125" style="1" customWidth="1"/>
    <col min="12316" max="12316" width="13.68359375" style="1" customWidth="1"/>
    <col min="12317" max="12318" width="12.05078125" style="1" customWidth="1"/>
    <col min="12319" max="12319" width="22.89453125" style="1" customWidth="1"/>
    <col min="12320" max="12320" width="25.15625" style="1" customWidth="1"/>
    <col min="12321" max="12321" width="21.7890625" style="1" customWidth="1"/>
    <col min="12322" max="12322" width="21.26171875" style="1" customWidth="1"/>
    <col min="12323" max="12323" width="19.1015625" style="1" customWidth="1"/>
    <col min="12324" max="12324" width="18.41796875" style="1" customWidth="1"/>
    <col min="12325" max="12325" width="17.83984375" style="1" customWidth="1"/>
    <col min="12326" max="12326" width="14.47265625" style="1" customWidth="1"/>
    <col min="12327" max="12327" width="16.1015625" style="1" customWidth="1"/>
    <col min="12328" max="12328" width="19.20703125" style="1" customWidth="1"/>
    <col min="12329" max="12329" width="24.89453125" style="1" customWidth="1"/>
    <col min="12330" max="12330" width="15.578125" style="1" customWidth="1"/>
    <col min="12331" max="12331" width="14.20703125" style="1" customWidth="1"/>
    <col min="12332" max="12332" width="14.62890625" style="1" customWidth="1"/>
    <col min="12333" max="12334" width="13.7890625" style="1" customWidth="1"/>
    <col min="12335" max="12335" width="13.26171875" style="1" customWidth="1"/>
    <col min="12336" max="12336" width="15.15625" style="1" customWidth="1"/>
    <col min="12337" max="12337" width="15.578125" style="1" customWidth="1"/>
    <col min="12338" max="12338" width="17.3125" style="1" customWidth="1"/>
    <col min="12339" max="12339" width="18.5234375" style="1" customWidth="1"/>
    <col min="12340" max="12340" width="16.3671875" style="1" customWidth="1"/>
    <col min="12341" max="12341" width="15.578125" style="1" customWidth="1"/>
    <col min="12342" max="12342" width="13.41796875" style="1" customWidth="1"/>
    <col min="12343" max="12345" width="10.15625" style="1" customWidth="1"/>
    <col min="12346" max="12544" width="9.62890625" style="1"/>
    <col min="12545" max="12545" width="31" style="1" customWidth="1"/>
    <col min="12546" max="12546" width="20.83984375" style="1" customWidth="1"/>
    <col min="12547" max="12562" width="0" style="1" hidden="1" customWidth="1"/>
    <col min="12563" max="12563" width="0.7890625" style="1" customWidth="1"/>
    <col min="12564" max="12564" width="47.7890625" style="1" customWidth="1"/>
    <col min="12565" max="12565" width="104.20703125" style="1" customWidth="1"/>
    <col min="12566" max="12566" width="34.89453125" style="1" customWidth="1"/>
    <col min="12567" max="12567" width="18.15625" style="1" customWidth="1"/>
    <col min="12568" max="12568" width="31.7890625" style="1" customWidth="1"/>
    <col min="12569" max="12569" width="12.05078125" style="1" customWidth="1"/>
    <col min="12570" max="12570" width="15.83984375" style="1" customWidth="1"/>
    <col min="12571" max="12571" width="13.9453125" style="1" customWidth="1"/>
    <col min="12572" max="12572" width="13.68359375" style="1" customWidth="1"/>
    <col min="12573" max="12574" width="12.05078125" style="1" customWidth="1"/>
    <col min="12575" max="12575" width="22.89453125" style="1" customWidth="1"/>
    <col min="12576" max="12576" width="25.15625" style="1" customWidth="1"/>
    <col min="12577" max="12577" width="21.7890625" style="1" customWidth="1"/>
    <col min="12578" max="12578" width="21.26171875" style="1" customWidth="1"/>
    <col min="12579" max="12579" width="19.1015625" style="1" customWidth="1"/>
    <col min="12580" max="12580" width="18.41796875" style="1" customWidth="1"/>
    <col min="12581" max="12581" width="17.83984375" style="1" customWidth="1"/>
    <col min="12582" max="12582" width="14.47265625" style="1" customWidth="1"/>
    <col min="12583" max="12583" width="16.1015625" style="1" customWidth="1"/>
    <col min="12584" max="12584" width="19.20703125" style="1" customWidth="1"/>
    <col min="12585" max="12585" width="24.89453125" style="1" customWidth="1"/>
    <col min="12586" max="12586" width="15.578125" style="1" customWidth="1"/>
    <col min="12587" max="12587" width="14.20703125" style="1" customWidth="1"/>
    <col min="12588" max="12588" width="14.62890625" style="1" customWidth="1"/>
    <col min="12589" max="12590" width="13.7890625" style="1" customWidth="1"/>
    <col min="12591" max="12591" width="13.26171875" style="1" customWidth="1"/>
    <col min="12592" max="12592" width="15.15625" style="1" customWidth="1"/>
    <col min="12593" max="12593" width="15.578125" style="1" customWidth="1"/>
    <col min="12594" max="12594" width="17.3125" style="1" customWidth="1"/>
    <col min="12595" max="12595" width="18.5234375" style="1" customWidth="1"/>
    <col min="12596" max="12596" width="16.3671875" style="1" customWidth="1"/>
    <col min="12597" max="12597" width="15.578125" style="1" customWidth="1"/>
    <col min="12598" max="12598" width="13.41796875" style="1" customWidth="1"/>
    <col min="12599" max="12601" width="10.15625" style="1" customWidth="1"/>
    <col min="12602" max="12800" width="9.62890625" style="1"/>
    <col min="12801" max="12801" width="31" style="1" customWidth="1"/>
    <col min="12802" max="12802" width="20.83984375" style="1" customWidth="1"/>
    <col min="12803" max="12818" width="0" style="1" hidden="1" customWidth="1"/>
    <col min="12819" max="12819" width="0.7890625" style="1" customWidth="1"/>
    <col min="12820" max="12820" width="47.7890625" style="1" customWidth="1"/>
    <col min="12821" max="12821" width="104.20703125" style="1" customWidth="1"/>
    <col min="12822" max="12822" width="34.89453125" style="1" customWidth="1"/>
    <col min="12823" max="12823" width="18.15625" style="1" customWidth="1"/>
    <col min="12824" max="12824" width="31.7890625" style="1" customWidth="1"/>
    <col min="12825" max="12825" width="12.05078125" style="1" customWidth="1"/>
    <col min="12826" max="12826" width="15.83984375" style="1" customWidth="1"/>
    <col min="12827" max="12827" width="13.9453125" style="1" customWidth="1"/>
    <col min="12828" max="12828" width="13.68359375" style="1" customWidth="1"/>
    <col min="12829" max="12830" width="12.05078125" style="1" customWidth="1"/>
    <col min="12831" max="12831" width="22.89453125" style="1" customWidth="1"/>
    <col min="12832" max="12832" width="25.15625" style="1" customWidth="1"/>
    <col min="12833" max="12833" width="21.7890625" style="1" customWidth="1"/>
    <col min="12834" max="12834" width="21.26171875" style="1" customWidth="1"/>
    <col min="12835" max="12835" width="19.1015625" style="1" customWidth="1"/>
    <col min="12836" max="12836" width="18.41796875" style="1" customWidth="1"/>
    <col min="12837" max="12837" width="17.83984375" style="1" customWidth="1"/>
    <col min="12838" max="12838" width="14.47265625" style="1" customWidth="1"/>
    <col min="12839" max="12839" width="16.1015625" style="1" customWidth="1"/>
    <col min="12840" max="12840" width="19.20703125" style="1" customWidth="1"/>
    <col min="12841" max="12841" width="24.89453125" style="1" customWidth="1"/>
    <col min="12842" max="12842" width="15.578125" style="1" customWidth="1"/>
    <col min="12843" max="12843" width="14.20703125" style="1" customWidth="1"/>
    <col min="12844" max="12844" width="14.62890625" style="1" customWidth="1"/>
    <col min="12845" max="12846" width="13.7890625" style="1" customWidth="1"/>
    <col min="12847" max="12847" width="13.26171875" style="1" customWidth="1"/>
    <col min="12848" max="12848" width="15.15625" style="1" customWidth="1"/>
    <col min="12849" max="12849" width="15.578125" style="1" customWidth="1"/>
    <col min="12850" max="12850" width="17.3125" style="1" customWidth="1"/>
    <col min="12851" max="12851" width="18.5234375" style="1" customWidth="1"/>
    <col min="12852" max="12852" width="16.3671875" style="1" customWidth="1"/>
    <col min="12853" max="12853" width="15.578125" style="1" customWidth="1"/>
    <col min="12854" max="12854" width="13.41796875" style="1" customWidth="1"/>
    <col min="12855" max="12857" width="10.15625" style="1" customWidth="1"/>
    <col min="12858" max="13056" width="9.62890625" style="1"/>
    <col min="13057" max="13057" width="31" style="1" customWidth="1"/>
    <col min="13058" max="13058" width="20.83984375" style="1" customWidth="1"/>
    <col min="13059" max="13074" width="0" style="1" hidden="1" customWidth="1"/>
    <col min="13075" max="13075" width="0.7890625" style="1" customWidth="1"/>
    <col min="13076" max="13076" width="47.7890625" style="1" customWidth="1"/>
    <col min="13077" max="13077" width="104.20703125" style="1" customWidth="1"/>
    <col min="13078" max="13078" width="34.89453125" style="1" customWidth="1"/>
    <col min="13079" max="13079" width="18.15625" style="1" customWidth="1"/>
    <col min="13080" max="13080" width="31.7890625" style="1" customWidth="1"/>
    <col min="13081" max="13081" width="12.05078125" style="1" customWidth="1"/>
    <col min="13082" max="13082" width="15.83984375" style="1" customWidth="1"/>
    <col min="13083" max="13083" width="13.9453125" style="1" customWidth="1"/>
    <col min="13084" max="13084" width="13.68359375" style="1" customWidth="1"/>
    <col min="13085" max="13086" width="12.05078125" style="1" customWidth="1"/>
    <col min="13087" max="13087" width="22.89453125" style="1" customWidth="1"/>
    <col min="13088" max="13088" width="25.15625" style="1" customWidth="1"/>
    <col min="13089" max="13089" width="21.7890625" style="1" customWidth="1"/>
    <col min="13090" max="13090" width="21.26171875" style="1" customWidth="1"/>
    <col min="13091" max="13091" width="19.1015625" style="1" customWidth="1"/>
    <col min="13092" max="13092" width="18.41796875" style="1" customWidth="1"/>
    <col min="13093" max="13093" width="17.83984375" style="1" customWidth="1"/>
    <col min="13094" max="13094" width="14.47265625" style="1" customWidth="1"/>
    <col min="13095" max="13095" width="16.1015625" style="1" customWidth="1"/>
    <col min="13096" max="13096" width="19.20703125" style="1" customWidth="1"/>
    <col min="13097" max="13097" width="24.89453125" style="1" customWidth="1"/>
    <col min="13098" max="13098" width="15.578125" style="1" customWidth="1"/>
    <col min="13099" max="13099" width="14.20703125" style="1" customWidth="1"/>
    <col min="13100" max="13100" width="14.62890625" style="1" customWidth="1"/>
    <col min="13101" max="13102" width="13.7890625" style="1" customWidth="1"/>
    <col min="13103" max="13103" width="13.26171875" style="1" customWidth="1"/>
    <col min="13104" max="13104" width="15.15625" style="1" customWidth="1"/>
    <col min="13105" max="13105" width="15.578125" style="1" customWidth="1"/>
    <col min="13106" max="13106" width="17.3125" style="1" customWidth="1"/>
    <col min="13107" max="13107" width="18.5234375" style="1" customWidth="1"/>
    <col min="13108" max="13108" width="16.3671875" style="1" customWidth="1"/>
    <col min="13109" max="13109" width="15.578125" style="1" customWidth="1"/>
    <col min="13110" max="13110" width="13.41796875" style="1" customWidth="1"/>
    <col min="13111" max="13113" width="10.15625" style="1" customWidth="1"/>
    <col min="13114" max="13312" width="9.62890625" style="1"/>
    <col min="13313" max="13313" width="31" style="1" customWidth="1"/>
    <col min="13314" max="13314" width="20.83984375" style="1" customWidth="1"/>
    <col min="13315" max="13330" width="0" style="1" hidden="1" customWidth="1"/>
    <col min="13331" max="13331" width="0.7890625" style="1" customWidth="1"/>
    <col min="13332" max="13332" width="47.7890625" style="1" customWidth="1"/>
    <col min="13333" max="13333" width="104.20703125" style="1" customWidth="1"/>
    <col min="13334" max="13334" width="34.89453125" style="1" customWidth="1"/>
    <col min="13335" max="13335" width="18.15625" style="1" customWidth="1"/>
    <col min="13336" max="13336" width="31.7890625" style="1" customWidth="1"/>
    <col min="13337" max="13337" width="12.05078125" style="1" customWidth="1"/>
    <col min="13338" max="13338" width="15.83984375" style="1" customWidth="1"/>
    <col min="13339" max="13339" width="13.9453125" style="1" customWidth="1"/>
    <col min="13340" max="13340" width="13.68359375" style="1" customWidth="1"/>
    <col min="13341" max="13342" width="12.05078125" style="1" customWidth="1"/>
    <col min="13343" max="13343" width="22.89453125" style="1" customWidth="1"/>
    <col min="13344" max="13344" width="25.15625" style="1" customWidth="1"/>
    <col min="13345" max="13345" width="21.7890625" style="1" customWidth="1"/>
    <col min="13346" max="13346" width="21.26171875" style="1" customWidth="1"/>
    <col min="13347" max="13347" width="19.1015625" style="1" customWidth="1"/>
    <col min="13348" max="13348" width="18.41796875" style="1" customWidth="1"/>
    <col min="13349" max="13349" width="17.83984375" style="1" customWidth="1"/>
    <col min="13350" max="13350" width="14.47265625" style="1" customWidth="1"/>
    <col min="13351" max="13351" width="16.1015625" style="1" customWidth="1"/>
    <col min="13352" max="13352" width="19.20703125" style="1" customWidth="1"/>
    <col min="13353" max="13353" width="24.89453125" style="1" customWidth="1"/>
    <col min="13354" max="13354" width="15.578125" style="1" customWidth="1"/>
    <col min="13355" max="13355" width="14.20703125" style="1" customWidth="1"/>
    <col min="13356" max="13356" width="14.62890625" style="1" customWidth="1"/>
    <col min="13357" max="13358" width="13.7890625" style="1" customWidth="1"/>
    <col min="13359" max="13359" width="13.26171875" style="1" customWidth="1"/>
    <col min="13360" max="13360" width="15.15625" style="1" customWidth="1"/>
    <col min="13361" max="13361" width="15.578125" style="1" customWidth="1"/>
    <col min="13362" max="13362" width="17.3125" style="1" customWidth="1"/>
    <col min="13363" max="13363" width="18.5234375" style="1" customWidth="1"/>
    <col min="13364" max="13364" width="16.3671875" style="1" customWidth="1"/>
    <col min="13365" max="13365" width="15.578125" style="1" customWidth="1"/>
    <col min="13366" max="13366" width="13.41796875" style="1" customWidth="1"/>
    <col min="13367" max="13369" width="10.15625" style="1" customWidth="1"/>
    <col min="13370" max="13568" width="9.62890625" style="1"/>
    <col min="13569" max="13569" width="31" style="1" customWidth="1"/>
    <col min="13570" max="13570" width="20.83984375" style="1" customWidth="1"/>
    <col min="13571" max="13586" width="0" style="1" hidden="1" customWidth="1"/>
    <col min="13587" max="13587" width="0.7890625" style="1" customWidth="1"/>
    <col min="13588" max="13588" width="47.7890625" style="1" customWidth="1"/>
    <col min="13589" max="13589" width="104.20703125" style="1" customWidth="1"/>
    <col min="13590" max="13590" width="34.89453125" style="1" customWidth="1"/>
    <col min="13591" max="13591" width="18.15625" style="1" customWidth="1"/>
    <col min="13592" max="13592" width="31.7890625" style="1" customWidth="1"/>
    <col min="13593" max="13593" width="12.05078125" style="1" customWidth="1"/>
    <col min="13594" max="13594" width="15.83984375" style="1" customWidth="1"/>
    <col min="13595" max="13595" width="13.9453125" style="1" customWidth="1"/>
    <col min="13596" max="13596" width="13.68359375" style="1" customWidth="1"/>
    <col min="13597" max="13598" width="12.05078125" style="1" customWidth="1"/>
    <col min="13599" max="13599" width="22.89453125" style="1" customWidth="1"/>
    <col min="13600" max="13600" width="25.15625" style="1" customWidth="1"/>
    <col min="13601" max="13601" width="21.7890625" style="1" customWidth="1"/>
    <col min="13602" max="13602" width="21.26171875" style="1" customWidth="1"/>
    <col min="13603" max="13603" width="19.1015625" style="1" customWidth="1"/>
    <col min="13604" max="13604" width="18.41796875" style="1" customWidth="1"/>
    <col min="13605" max="13605" width="17.83984375" style="1" customWidth="1"/>
    <col min="13606" max="13606" width="14.47265625" style="1" customWidth="1"/>
    <col min="13607" max="13607" width="16.1015625" style="1" customWidth="1"/>
    <col min="13608" max="13608" width="19.20703125" style="1" customWidth="1"/>
    <col min="13609" max="13609" width="24.89453125" style="1" customWidth="1"/>
    <col min="13610" max="13610" width="15.578125" style="1" customWidth="1"/>
    <col min="13611" max="13611" width="14.20703125" style="1" customWidth="1"/>
    <col min="13612" max="13612" width="14.62890625" style="1" customWidth="1"/>
    <col min="13613" max="13614" width="13.7890625" style="1" customWidth="1"/>
    <col min="13615" max="13615" width="13.26171875" style="1" customWidth="1"/>
    <col min="13616" max="13616" width="15.15625" style="1" customWidth="1"/>
    <col min="13617" max="13617" width="15.578125" style="1" customWidth="1"/>
    <col min="13618" max="13618" width="17.3125" style="1" customWidth="1"/>
    <col min="13619" max="13619" width="18.5234375" style="1" customWidth="1"/>
    <col min="13620" max="13620" width="16.3671875" style="1" customWidth="1"/>
    <col min="13621" max="13621" width="15.578125" style="1" customWidth="1"/>
    <col min="13622" max="13622" width="13.41796875" style="1" customWidth="1"/>
    <col min="13623" max="13625" width="10.15625" style="1" customWidth="1"/>
    <col min="13626" max="13824" width="9.62890625" style="1"/>
    <col min="13825" max="13825" width="31" style="1" customWidth="1"/>
    <col min="13826" max="13826" width="20.83984375" style="1" customWidth="1"/>
    <col min="13827" max="13842" width="0" style="1" hidden="1" customWidth="1"/>
    <col min="13843" max="13843" width="0.7890625" style="1" customWidth="1"/>
    <col min="13844" max="13844" width="47.7890625" style="1" customWidth="1"/>
    <col min="13845" max="13845" width="104.20703125" style="1" customWidth="1"/>
    <col min="13846" max="13846" width="34.89453125" style="1" customWidth="1"/>
    <col min="13847" max="13847" width="18.15625" style="1" customWidth="1"/>
    <col min="13848" max="13848" width="31.7890625" style="1" customWidth="1"/>
    <col min="13849" max="13849" width="12.05078125" style="1" customWidth="1"/>
    <col min="13850" max="13850" width="15.83984375" style="1" customWidth="1"/>
    <col min="13851" max="13851" width="13.9453125" style="1" customWidth="1"/>
    <col min="13852" max="13852" width="13.68359375" style="1" customWidth="1"/>
    <col min="13853" max="13854" width="12.05078125" style="1" customWidth="1"/>
    <col min="13855" max="13855" width="22.89453125" style="1" customWidth="1"/>
    <col min="13856" max="13856" width="25.15625" style="1" customWidth="1"/>
    <col min="13857" max="13857" width="21.7890625" style="1" customWidth="1"/>
    <col min="13858" max="13858" width="21.26171875" style="1" customWidth="1"/>
    <col min="13859" max="13859" width="19.1015625" style="1" customWidth="1"/>
    <col min="13860" max="13860" width="18.41796875" style="1" customWidth="1"/>
    <col min="13861" max="13861" width="17.83984375" style="1" customWidth="1"/>
    <col min="13862" max="13862" width="14.47265625" style="1" customWidth="1"/>
    <col min="13863" max="13863" width="16.1015625" style="1" customWidth="1"/>
    <col min="13864" max="13864" width="19.20703125" style="1" customWidth="1"/>
    <col min="13865" max="13865" width="24.89453125" style="1" customWidth="1"/>
    <col min="13866" max="13866" width="15.578125" style="1" customWidth="1"/>
    <col min="13867" max="13867" width="14.20703125" style="1" customWidth="1"/>
    <col min="13868" max="13868" width="14.62890625" style="1" customWidth="1"/>
    <col min="13869" max="13870" width="13.7890625" style="1" customWidth="1"/>
    <col min="13871" max="13871" width="13.26171875" style="1" customWidth="1"/>
    <col min="13872" max="13872" width="15.15625" style="1" customWidth="1"/>
    <col min="13873" max="13873" width="15.578125" style="1" customWidth="1"/>
    <col min="13874" max="13874" width="17.3125" style="1" customWidth="1"/>
    <col min="13875" max="13875" width="18.5234375" style="1" customWidth="1"/>
    <col min="13876" max="13876" width="16.3671875" style="1" customWidth="1"/>
    <col min="13877" max="13877" width="15.578125" style="1" customWidth="1"/>
    <col min="13878" max="13878" width="13.41796875" style="1" customWidth="1"/>
    <col min="13879" max="13881" width="10.15625" style="1" customWidth="1"/>
    <col min="13882" max="14080" width="9.62890625" style="1"/>
    <col min="14081" max="14081" width="31" style="1" customWidth="1"/>
    <col min="14082" max="14082" width="20.83984375" style="1" customWidth="1"/>
    <col min="14083" max="14098" width="0" style="1" hidden="1" customWidth="1"/>
    <col min="14099" max="14099" width="0.7890625" style="1" customWidth="1"/>
    <col min="14100" max="14100" width="47.7890625" style="1" customWidth="1"/>
    <col min="14101" max="14101" width="104.20703125" style="1" customWidth="1"/>
    <col min="14102" max="14102" width="34.89453125" style="1" customWidth="1"/>
    <col min="14103" max="14103" width="18.15625" style="1" customWidth="1"/>
    <col min="14104" max="14104" width="31.7890625" style="1" customWidth="1"/>
    <col min="14105" max="14105" width="12.05078125" style="1" customWidth="1"/>
    <col min="14106" max="14106" width="15.83984375" style="1" customWidth="1"/>
    <col min="14107" max="14107" width="13.9453125" style="1" customWidth="1"/>
    <col min="14108" max="14108" width="13.68359375" style="1" customWidth="1"/>
    <col min="14109" max="14110" width="12.05078125" style="1" customWidth="1"/>
    <col min="14111" max="14111" width="22.89453125" style="1" customWidth="1"/>
    <col min="14112" max="14112" width="25.15625" style="1" customWidth="1"/>
    <col min="14113" max="14113" width="21.7890625" style="1" customWidth="1"/>
    <col min="14114" max="14114" width="21.26171875" style="1" customWidth="1"/>
    <col min="14115" max="14115" width="19.1015625" style="1" customWidth="1"/>
    <col min="14116" max="14116" width="18.41796875" style="1" customWidth="1"/>
    <col min="14117" max="14117" width="17.83984375" style="1" customWidth="1"/>
    <col min="14118" max="14118" width="14.47265625" style="1" customWidth="1"/>
    <col min="14119" max="14119" width="16.1015625" style="1" customWidth="1"/>
    <col min="14120" max="14120" width="19.20703125" style="1" customWidth="1"/>
    <col min="14121" max="14121" width="24.89453125" style="1" customWidth="1"/>
    <col min="14122" max="14122" width="15.578125" style="1" customWidth="1"/>
    <col min="14123" max="14123" width="14.20703125" style="1" customWidth="1"/>
    <col min="14124" max="14124" width="14.62890625" style="1" customWidth="1"/>
    <col min="14125" max="14126" width="13.7890625" style="1" customWidth="1"/>
    <col min="14127" max="14127" width="13.26171875" style="1" customWidth="1"/>
    <col min="14128" max="14128" width="15.15625" style="1" customWidth="1"/>
    <col min="14129" max="14129" width="15.578125" style="1" customWidth="1"/>
    <col min="14130" max="14130" width="17.3125" style="1" customWidth="1"/>
    <col min="14131" max="14131" width="18.5234375" style="1" customWidth="1"/>
    <col min="14132" max="14132" width="16.3671875" style="1" customWidth="1"/>
    <col min="14133" max="14133" width="15.578125" style="1" customWidth="1"/>
    <col min="14134" max="14134" width="13.41796875" style="1" customWidth="1"/>
    <col min="14135" max="14137" width="10.15625" style="1" customWidth="1"/>
    <col min="14138" max="14336" width="9.62890625" style="1"/>
    <col min="14337" max="14337" width="31" style="1" customWidth="1"/>
    <col min="14338" max="14338" width="20.83984375" style="1" customWidth="1"/>
    <col min="14339" max="14354" width="0" style="1" hidden="1" customWidth="1"/>
    <col min="14355" max="14355" width="0.7890625" style="1" customWidth="1"/>
    <col min="14356" max="14356" width="47.7890625" style="1" customWidth="1"/>
    <col min="14357" max="14357" width="104.20703125" style="1" customWidth="1"/>
    <col min="14358" max="14358" width="34.89453125" style="1" customWidth="1"/>
    <col min="14359" max="14359" width="18.15625" style="1" customWidth="1"/>
    <col min="14360" max="14360" width="31.7890625" style="1" customWidth="1"/>
    <col min="14361" max="14361" width="12.05078125" style="1" customWidth="1"/>
    <col min="14362" max="14362" width="15.83984375" style="1" customWidth="1"/>
    <col min="14363" max="14363" width="13.9453125" style="1" customWidth="1"/>
    <col min="14364" max="14364" width="13.68359375" style="1" customWidth="1"/>
    <col min="14365" max="14366" width="12.05078125" style="1" customWidth="1"/>
    <col min="14367" max="14367" width="22.89453125" style="1" customWidth="1"/>
    <col min="14368" max="14368" width="25.15625" style="1" customWidth="1"/>
    <col min="14369" max="14369" width="21.7890625" style="1" customWidth="1"/>
    <col min="14370" max="14370" width="21.26171875" style="1" customWidth="1"/>
    <col min="14371" max="14371" width="19.1015625" style="1" customWidth="1"/>
    <col min="14372" max="14372" width="18.41796875" style="1" customWidth="1"/>
    <col min="14373" max="14373" width="17.83984375" style="1" customWidth="1"/>
    <col min="14374" max="14374" width="14.47265625" style="1" customWidth="1"/>
    <col min="14375" max="14375" width="16.1015625" style="1" customWidth="1"/>
    <col min="14376" max="14376" width="19.20703125" style="1" customWidth="1"/>
    <col min="14377" max="14377" width="24.89453125" style="1" customWidth="1"/>
    <col min="14378" max="14378" width="15.578125" style="1" customWidth="1"/>
    <col min="14379" max="14379" width="14.20703125" style="1" customWidth="1"/>
    <col min="14380" max="14380" width="14.62890625" style="1" customWidth="1"/>
    <col min="14381" max="14382" width="13.7890625" style="1" customWidth="1"/>
    <col min="14383" max="14383" width="13.26171875" style="1" customWidth="1"/>
    <col min="14384" max="14384" width="15.15625" style="1" customWidth="1"/>
    <col min="14385" max="14385" width="15.578125" style="1" customWidth="1"/>
    <col min="14386" max="14386" width="17.3125" style="1" customWidth="1"/>
    <col min="14387" max="14387" width="18.5234375" style="1" customWidth="1"/>
    <col min="14388" max="14388" width="16.3671875" style="1" customWidth="1"/>
    <col min="14389" max="14389" width="15.578125" style="1" customWidth="1"/>
    <col min="14390" max="14390" width="13.41796875" style="1" customWidth="1"/>
    <col min="14391" max="14393" width="10.15625" style="1" customWidth="1"/>
    <col min="14394" max="14592" width="9.62890625" style="1"/>
    <col min="14593" max="14593" width="31" style="1" customWidth="1"/>
    <col min="14594" max="14594" width="20.83984375" style="1" customWidth="1"/>
    <col min="14595" max="14610" width="0" style="1" hidden="1" customWidth="1"/>
    <col min="14611" max="14611" width="0.7890625" style="1" customWidth="1"/>
    <col min="14612" max="14612" width="47.7890625" style="1" customWidth="1"/>
    <col min="14613" max="14613" width="104.20703125" style="1" customWidth="1"/>
    <col min="14614" max="14614" width="34.89453125" style="1" customWidth="1"/>
    <col min="14615" max="14615" width="18.15625" style="1" customWidth="1"/>
    <col min="14616" max="14616" width="31.7890625" style="1" customWidth="1"/>
    <col min="14617" max="14617" width="12.05078125" style="1" customWidth="1"/>
    <col min="14618" max="14618" width="15.83984375" style="1" customWidth="1"/>
    <col min="14619" max="14619" width="13.9453125" style="1" customWidth="1"/>
    <col min="14620" max="14620" width="13.68359375" style="1" customWidth="1"/>
    <col min="14621" max="14622" width="12.05078125" style="1" customWidth="1"/>
    <col min="14623" max="14623" width="22.89453125" style="1" customWidth="1"/>
    <col min="14624" max="14624" width="25.15625" style="1" customWidth="1"/>
    <col min="14625" max="14625" width="21.7890625" style="1" customWidth="1"/>
    <col min="14626" max="14626" width="21.26171875" style="1" customWidth="1"/>
    <col min="14627" max="14627" width="19.1015625" style="1" customWidth="1"/>
    <col min="14628" max="14628" width="18.41796875" style="1" customWidth="1"/>
    <col min="14629" max="14629" width="17.83984375" style="1" customWidth="1"/>
    <col min="14630" max="14630" width="14.47265625" style="1" customWidth="1"/>
    <col min="14631" max="14631" width="16.1015625" style="1" customWidth="1"/>
    <col min="14632" max="14632" width="19.20703125" style="1" customWidth="1"/>
    <col min="14633" max="14633" width="24.89453125" style="1" customWidth="1"/>
    <col min="14634" max="14634" width="15.578125" style="1" customWidth="1"/>
    <col min="14635" max="14635" width="14.20703125" style="1" customWidth="1"/>
    <col min="14636" max="14636" width="14.62890625" style="1" customWidth="1"/>
    <col min="14637" max="14638" width="13.7890625" style="1" customWidth="1"/>
    <col min="14639" max="14639" width="13.26171875" style="1" customWidth="1"/>
    <col min="14640" max="14640" width="15.15625" style="1" customWidth="1"/>
    <col min="14641" max="14641" width="15.578125" style="1" customWidth="1"/>
    <col min="14642" max="14642" width="17.3125" style="1" customWidth="1"/>
    <col min="14643" max="14643" width="18.5234375" style="1" customWidth="1"/>
    <col min="14644" max="14644" width="16.3671875" style="1" customWidth="1"/>
    <col min="14645" max="14645" width="15.578125" style="1" customWidth="1"/>
    <col min="14646" max="14646" width="13.41796875" style="1" customWidth="1"/>
    <col min="14647" max="14649" width="10.15625" style="1" customWidth="1"/>
    <col min="14650" max="14848" width="9.62890625" style="1"/>
    <col min="14849" max="14849" width="31" style="1" customWidth="1"/>
    <col min="14850" max="14850" width="20.83984375" style="1" customWidth="1"/>
    <col min="14851" max="14866" width="0" style="1" hidden="1" customWidth="1"/>
    <col min="14867" max="14867" width="0.7890625" style="1" customWidth="1"/>
    <col min="14868" max="14868" width="47.7890625" style="1" customWidth="1"/>
    <col min="14869" max="14869" width="104.20703125" style="1" customWidth="1"/>
    <col min="14870" max="14870" width="34.89453125" style="1" customWidth="1"/>
    <col min="14871" max="14871" width="18.15625" style="1" customWidth="1"/>
    <col min="14872" max="14872" width="31.7890625" style="1" customWidth="1"/>
    <col min="14873" max="14873" width="12.05078125" style="1" customWidth="1"/>
    <col min="14874" max="14874" width="15.83984375" style="1" customWidth="1"/>
    <col min="14875" max="14875" width="13.9453125" style="1" customWidth="1"/>
    <col min="14876" max="14876" width="13.68359375" style="1" customWidth="1"/>
    <col min="14877" max="14878" width="12.05078125" style="1" customWidth="1"/>
    <col min="14879" max="14879" width="22.89453125" style="1" customWidth="1"/>
    <col min="14880" max="14880" width="25.15625" style="1" customWidth="1"/>
    <col min="14881" max="14881" width="21.7890625" style="1" customWidth="1"/>
    <col min="14882" max="14882" width="21.26171875" style="1" customWidth="1"/>
    <col min="14883" max="14883" width="19.1015625" style="1" customWidth="1"/>
    <col min="14884" max="14884" width="18.41796875" style="1" customWidth="1"/>
    <col min="14885" max="14885" width="17.83984375" style="1" customWidth="1"/>
    <col min="14886" max="14886" width="14.47265625" style="1" customWidth="1"/>
    <col min="14887" max="14887" width="16.1015625" style="1" customWidth="1"/>
    <col min="14888" max="14888" width="19.20703125" style="1" customWidth="1"/>
    <col min="14889" max="14889" width="24.89453125" style="1" customWidth="1"/>
    <col min="14890" max="14890" width="15.578125" style="1" customWidth="1"/>
    <col min="14891" max="14891" width="14.20703125" style="1" customWidth="1"/>
    <col min="14892" max="14892" width="14.62890625" style="1" customWidth="1"/>
    <col min="14893" max="14894" width="13.7890625" style="1" customWidth="1"/>
    <col min="14895" max="14895" width="13.26171875" style="1" customWidth="1"/>
    <col min="14896" max="14896" width="15.15625" style="1" customWidth="1"/>
    <col min="14897" max="14897" width="15.578125" style="1" customWidth="1"/>
    <col min="14898" max="14898" width="17.3125" style="1" customWidth="1"/>
    <col min="14899" max="14899" width="18.5234375" style="1" customWidth="1"/>
    <col min="14900" max="14900" width="16.3671875" style="1" customWidth="1"/>
    <col min="14901" max="14901" width="15.578125" style="1" customWidth="1"/>
    <col min="14902" max="14902" width="13.41796875" style="1" customWidth="1"/>
    <col min="14903" max="14905" width="10.15625" style="1" customWidth="1"/>
    <col min="14906" max="15104" width="9.62890625" style="1"/>
    <col min="15105" max="15105" width="31" style="1" customWidth="1"/>
    <col min="15106" max="15106" width="20.83984375" style="1" customWidth="1"/>
    <col min="15107" max="15122" width="0" style="1" hidden="1" customWidth="1"/>
    <col min="15123" max="15123" width="0.7890625" style="1" customWidth="1"/>
    <col min="15124" max="15124" width="47.7890625" style="1" customWidth="1"/>
    <col min="15125" max="15125" width="104.20703125" style="1" customWidth="1"/>
    <col min="15126" max="15126" width="34.89453125" style="1" customWidth="1"/>
    <col min="15127" max="15127" width="18.15625" style="1" customWidth="1"/>
    <col min="15128" max="15128" width="31.7890625" style="1" customWidth="1"/>
    <col min="15129" max="15129" width="12.05078125" style="1" customWidth="1"/>
    <col min="15130" max="15130" width="15.83984375" style="1" customWidth="1"/>
    <col min="15131" max="15131" width="13.9453125" style="1" customWidth="1"/>
    <col min="15132" max="15132" width="13.68359375" style="1" customWidth="1"/>
    <col min="15133" max="15134" width="12.05078125" style="1" customWidth="1"/>
    <col min="15135" max="15135" width="22.89453125" style="1" customWidth="1"/>
    <col min="15136" max="15136" width="25.15625" style="1" customWidth="1"/>
    <col min="15137" max="15137" width="21.7890625" style="1" customWidth="1"/>
    <col min="15138" max="15138" width="21.26171875" style="1" customWidth="1"/>
    <col min="15139" max="15139" width="19.1015625" style="1" customWidth="1"/>
    <col min="15140" max="15140" width="18.41796875" style="1" customWidth="1"/>
    <col min="15141" max="15141" width="17.83984375" style="1" customWidth="1"/>
    <col min="15142" max="15142" width="14.47265625" style="1" customWidth="1"/>
    <col min="15143" max="15143" width="16.1015625" style="1" customWidth="1"/>
    <col min="15144" max="15144" width="19.20703125" style="1" customWidth="1"/>
    <col min="15145" max="15145" width="24.89453125" style="1" customWidth="1"/>
    <col min="15146" max="15146" width="15.578125" style="1" customWidth="1"/>
    <col min="15147" max="15147" width="14.20703125" style="1" customWidth="1"/>
    <col min="15148" max="15148" width="14.62890625" style="1" customWidth="1"/>
    <col min="15149" max="15150" width="13.7890625" style="1" customWidth="1"/>
    <col min="15151" max="15151" width="13.26171875" style="1" customWidth="1"/>
    <col min="15152" max="15152" width="15.15625" style="1" customWidth="1"/>
    <col min="15153" max="15153" width="15.578125" style="1" customWidth="1"/>
    <col min="15154" max="15154" width="17.3125" style="1" customWidth="1"/>
    <col min="15155" max="15155" width="18.5234375" style="1" customWidth="1"/>
    <col min="15156" max="15156" width="16.3671875" style="1" customWidth="1"/>
    <col min="15157" max="15157" width="15.578125" style="1" customWidth="1"/>
    <col min="15158" max="15158" width="13.41796875" style="1" customWidth="1"/>
    <col min="15159" max="15161" width="10.15625" style="1" customWidth="1"/>
    <col min="15162" max="15360" width="9.62890625" style="1"/>
    <col min="15361" max="15361" width="31" style="1" customWidth="1"/>
    <col min="15362" max="15362" width="20.83984375" style="1" customWidth="1"/>
    <col min="15363" max="15378" width="0" style="1" hidden="1" customWidth="1"/>
    <col min="15379" max="15379" width="0.7890625" style="1" customWidth="1"/>
    <col min="15380" max="15380" width="47.7890625" style="1" customWidth="1"/>
    <col min="15381" max="15381" width="104.20703125" style="1" customWidth="1"/>
    <col min="15382" max="15382" width="34.89453125" style="1" customWidth="1"/>
    <col min="15383" max="15383" width="18.15625" style="1" customWidth="1"/>
    <col min="15384" max="15384" width="31.7890625" style="1" customWidth="1"/>
    <col min="15385" max="15385" width="12.05078125" style="1" customWidth="1"/>
    <col min="15386" max="15386" width="15.83984375" style="1" customWidth="1"/>
    <col min="15387" max="15387" width="13.9453125" style="1" customWidth="1"/>
    <col min="15388" max="15388" width="13.68359375" style="1" customWidth="1"/>
    <col min="15389" max="15390" width="12.05078125" style="1" customWidth="1"/>
    <col min="15391" max="15391" width="22.89453125" style="1" customWidth="1"/>
    <col min="15392" max="15392" width="25.15625" style="1" customWidth="1"/>
    <col min="15393" max="15393" width="21.7890625" style="1" customWidth="1"/>
    <col min="15394" max="15394" width="21.26171875" style="1" customWidth="1"/>
    <col min="15395" max="15395" width="19.1015625" style="1" customWidth="1"/>
    <col min="15396" max="15396" width="18.41796875" style="1" customWidth="1"/>
    <col min="15397" max="15397" width="17.83984375" style="1" customWidth="1"/>
    <col min="15398" max="15398" width="14.47265625" style="1" customWidth="1"/>
    <col min="15399" max="15399" width="16.1015625" style="1" customWidth="1"/>
    <col min="15400" max="15400" width="19.20703125" style="1" customWidth="1"/>
    <col min="15401" max="15401" width="24.89453125" style="1" customWidth="1"/>
    <col min="15402" max="15402" width="15.578125" style="1" customWidth="1"/>
    <col min="15403" max="15403" width="14.20703125" style="1" customWidth="1"/>
    <col min="15404" max="15404" width="14.62890625" style="1" customWidth="1"/>
    <col min="15405" max="15406" width="13.7890625" style="1" customWidth="1"/>
    <col min="15407" max="15407" width="13.26171875" style="1" customWidth="1"/>
    <col min="15408" max="15408" width="15.15625" style="1" customWidth="1"/>
    <col min="15409" max="15409" width="15.578125" style="1" customWidth="1"/>
    <col min="15410" max="15410" width="17.3125" style="1" customWidth="1"/>
    <col min="15411" max="15411" width="18.5234375" style="1" customWidth="1"/>
    <col min="15412" max="15412" width="16.3671875" style="1" customWidth="1"/>
    <col min="15413" max="15413" width="15.578125" style="1" customWidth="1"/>
    <col min="15414" max="15414" width="13.41796875" style="1" customWidth="1"/>
    <col min="15415" max="15417" width="10.15625" style="1" customWidth="1"/>
    <col min="15418" max="15616" width="9.62890625" style="1"/>
    <col min="15617" max="15617" width="31" style="1" customWidth="1"/>
    <col min="15618" max="15618" width="20.83984375" style="1" customWidth="1"/>
    <col min="15619" max="15634" width="0" style="1" hidden="1" customWidth="1"/>
    <col min="15635" max="15635" width="0.7890625" style="1" customWidth="1"/>
    <col min="15636" max="15636" width="47.7890625" style="1" customWidth="1"/>
    <col min="15637" max="15637" width="104.20703125" style="1" customWidth="1"/>
    <col min="15638" max="15638" width="34.89453125" style="1" customWidth="1"/>
    <col min="15639" max="15639" width="18.15625" style="1" customWidth="1"/>
    <col min="15640" max="15640" width="31.7890625" style="1" customWidth="1"/>
    <col min="15641" max="15641" width="12.05078125" style="1" customWidth="1"/>
    <col min="15642" max="15642" width="15.83984375" style="1" customWidth="1"/>
    <col min="15643" max="15643" width="13.9453125" style="1" customWidth="1"/>
    <col min="15644" max="15644" width="13.68359375" style="1" customWidth="1"/>
    <col min="15645" max="15646" width="12.05078125" style="1" customWidth="1"/>
    <col min="15647" max="15647" width="22.89453125" style="1" customWidth="1"/>
    <col min="15648" max="15648" width="25.15625" style="1" customWidth="1"/>
    <col min="15649" max="15649" width="21.7890625" style="1" customWidth="1"/>
    <col min="15650" max="15650" width="21.26171875" style="1" customWidth="1"/>
    <col min="15651" max="15651" width="19.1015625" style="1" customWidth="1"/>
    <col min="15652" max="15652" width="18.41796875" style="1" customWidth="1"/>
    <col min="15653" max="15653" width="17.83984375" style="1" customWidth="1"/>
    <col min="15654" max="15654" width="14.47265625" style="1" customWidth="1"/>
    <col min="15655" max="15655" width="16.1015625" style="1" customWidth="1"/>
    <col min="15656" max="15656" width="19.20703125" style="1" customWidth="1"/>
    <col min="15657" max="15657" width="24.89453125" style="1" customWidth="1"/>
    <col min="15658" max="15658" width="15.578125" style="1" customWidth="1"/>
    <col min="15659" max="15659" width="14.20703125" style="1" customWidth="1"/>
    <col min="15660" max="15660" width="14.62890625" style="1" customWidth="1"/>
    <col min="15661" max="15662" width="13.7890625" style="1" customWidth="1"/>
    <col min="15663" max="15663" width="13.26171875" style="1" customWidth="1"/>
    <col min="15664" max="15664" width="15.15625" style="1" customWidth="1"/>
    <col min="15665" max="15665" width="15.578125" style="1" customWidth="1"/>
    <col min="15666" max="15666" width="17.3125" style="1" customWidth="1"/>
    <col min="15667" max="15667" width="18.5234375" style="1" customWidth="1"/>
    <col min="15668" max="15668" width="16.3671875" style="1" customWidth="1"/>
    <col min="15669" max="15669" width="15.578125" style="1" customWidth="1"/>
    <col min="15670" max="15670" width="13.41796875" style="1" customWidth="1"/>
    <col min="15671" max="15673" width="10.15625" style="1" customWidth="1"/>
    <col min="15674" max="15872" width="9.62890625" style="1"/>
    <col min="15873" max="15873" width="31" style="1" customWidth="1"/>
    <col min="15874" max="15874" width="20.83984375" style="1" customWidth="1"/>
    <col min="15875" max="15890" width="0" style="1" hidden="1" customWidth="1"/>
    <col min="15891" max="15891" width="0.7890625" style="1" customWidth="1"/>
    <col min="15892" max="15892" width="47.7890625" style="1" customWidth="1"/>
    <col min="15893" max="15893" width="104.20703125" style="1" customWidth="1"/>
    <col min="15894" max="15894" width="34.89453125" style="1" customWidth="1"/>
    <col min="15895" max="15895" width="18.15625" style="1" customWidth="1"/>
    <col min="15896" max="15896" width="31.7890625" style="1" customWidth="1"/>
    <col min="15897" max="15897" width="12.05078125" style="1" customWidth="1"/>
    <col min="15898" max="15898" width="15.83984375" style="1" customWidth="1"/>
    <col min="15899" max="15899" width="13.9453125" style="1" customWidth="1"/>
    <col min="15900" max="15900" width="13.68359375" style="1" customWidth="1"/>
    <col min="15901" max="15902" width="12.05078125" style="1" customWidth="1"/>
    <col min="15903" max="15903" width="22.89453125" style="1" customWidth="1"/>
    <col min="15904" max="15904" width="25.15625" style="1" customWidth="1"/>
    <col min="15905" max="15905" width="21.7890625" style="1" customWidth="1"/>
    <col min="15906" max="15906" width="21.26171875" style="1" customWidth="1"/>
    <col min="15907" max="15907" width="19.1015625" style="1" customWidth="1"/>
    <col min="15908" max="15908" width="18.41796875" style="1" customWidth="1"/>
    <col min="15909" max="15909" width="17.83984375" style="1" customWidth="1"/>
    <col min="15910" max="15910" width="14.47265625" style="1" customWidth="1"/>
    <col min="15911" max="15911" width="16.1015625" style="1" customWidth="1"/>
    <col min="15912" max="15912" width="19.20703125" style="1" customWidth="1"/>
    <col min="15913" max="15913" width="24.89453125" style="1" customWidth="1"/>
    <col min="15914" max="15914" width="15.578125" style="1" customWidth="1"/>
    <col min="15915" max="15915" width="14.20703125" style="1" customWidth="1"/>
    <col min="15916" max="15916" width="14.62890625" style="1" customWidth="1"/>
    <col min="15917" max="15918" width="13.7890625" style="1" customWidth="1"/>
    <col min="15919" max="15919" width="13.26171875" style="1" customWidth="1"/>
    <col min="15920" max="15920" width="15.15625" style="1" customWidth="1"/>
    <col min="15921" max="15921" width="15.578125" style="1" customWidth="1"/>
    <col min="15922" max="15922" width="17.3125" style="1" customWidth="1"/>
    <col min="15923" max="15923" width="18.5234375" style="1" customWidth="1"/>
    <col min="15924" max="15924" width="16.3671875" style="1" customWidth="1"/>
    <col min="15925" max="15925" width="15.578125" style="1" customWidth="1"/>
    <col min="15926" max="15926" width="13.41796875" style="1" customWidth="1"/>
    <col min="15927" max="15929" width="10.15625" style="1" customWidth="1"/>
    <col min="15930" max="16128" width="9.62890625" style="1"/>
    <col min="16129" max="16129" width="31" style="1" customWidth="1"/>
    <col min="16130" max="16130" width="20.83984375" style="1" customWidth="1"/>
    <col min="16131" max="16146" width="0" style="1" hidden="1" customWidth="1"/>
    <col min="16147" max="16147" width="0.7890625" style="1" customWidth="1"/>
    <col min="16148" max="16148" width="47.7890625" style="1" customWidth="1"/>
    <col min="16149" max="16149" width="104.20703125" style="1" customWidth="1"/>
    <col min="16150" max="16150" width="34.89453125" style="1" customWidth="1"/>
    <col min="16151" max="16151" width="18.15625" style="1" customWidth="1"/>
    <col min="16152" max="16152" width="31.7890625" style="1" customWidth="1"/>
    <col min="16153" max="16153" width="12.05078125" style="1" customWidth="1"/>
    <col min="16154" max="16154" width="15.83984375" style="1" customWidth="1"/>
    <col min="16155" max="16155" width="13.9453125" style="1" customWidth="1"/>
    <col min="16156" max="16156" width="13.68359375" style="1" customWidth="1"/>
    <col min="16157" max="16158" width="12.05078125" style="1" customWidth="1"/>
    <col min="16159" max="16159" width="22.89453125" style="1" customWidth="1"/>
    <col min="16160" max="16160" width="25.15625" style="1" customWidth="1"/>
    <col min="16161" max="16161" width="21.7890625" style="1" customWidth="1"/>
    <col min="16162" max="16162" width="21.26171875" style="1" customWidth="1"/>
    <col min="16163" max="16163" width="19.1015625" style="1" customWidth="1"/>
    <col min="16164" max="16164" width="18.41796875" style="1" customWidth="1"/>
    <col min="16165" max="16165" width="17.83984375" style="1" customWidth="1"/>
    <col min="16166" max="16166" width="14.47265625" style="1" customWidth="1"/>
    <col min="16167" max="16167" width="16.1015625" style="1" customWidth="1"/>
    <col min="16168" max="16168" width="19.20703125" style="1" customWidth="1"/>
    <col min="16169" max="16169" width="24.89453125" style="1" customWidth="1"/>
    <col min="16170" max="16170" width="15.578125" style="1" customWidth="1"/>
    <col min="16171" max="16171" width="14.20703125" style="1" customWidth="1"/>
    <col min="16172" max="16172" width="14.62890625" style="1" customWidth="1"/>
    <col min="16173" max="16174" width="13.7890625" style="1" customWidth="1"/>
    <col min="16175" max="16175" width="13.26171875" style="1" customWidth="1"/>
    <col min="16176" max="16176" width="15.15625" style="1" customWidth="1"/>
    <col min="16177" max="16177" width="15.578125" style="1" customWidth="1"/>
    <col min="16178" max="16178" width="17.3125" style="1" customWidth="1"/>
    <col min="16179" max="16179" width="18.5234375" style="1" customWidth="1"/>
    <col min="16180" max="16180" width="16.3671875" style="1" customWidth="1"/>
    <col min="16181" max="16181" width="15.578125" style="1" customWidth="1"/>
    <col min="16182" max="16182" width="13.41796875" style="1" customWidth="1"/>
    <col min="16183" max="16185" width="10.15625" style="1" customWidth="1"/>
    <col min="16186" max="16384" width="9.62890625" style="1"/>
  </cols>
  <sheetData>
    <row r="1" spans="1:88" ht="36.75" customHeight="1" x14ac:dyDescent="0.4"/>
    <row r="2" spans="1:88" s="239" customFormat="1" ht="39" customHeight="1" x14ac:dyDescent="1.1499999999999999">
      <c r="B2" s="1667" t="s">
        <v>215</v>
      </c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7"/>
      <c r="Q2" s="1667"/>
      <c r="R2" s="1667"/>
      <c r="S2" s="1667"/>
      <c r="T2" s="1667"/>
      <c r="U2" s="1667"/>
      <c r="V2" s="1667"/>
      <c r="W2" s="1667"/>
      <c r="X2" s="1667"/>
      <c r="Y2" s="1667"/>
      <c r="Z2" s="1667"/>
      <c r="AA2" s="1667"/>
      <c r="AB2" s="1667"/>
      <c r="AC2" s="1667"/>
      <c r="AD2" s="1667"/>
      <c r="AE2" s="1667"/>
      <c r="AF2" s="1667"/>
      <c r="AG2" s="1667"/>
      <c r="AH2" s="1667"/>
      <c r="AI2" s="1667"/>
      <c r="AJ2" s="1667"/>
      <c r="AK2" s="1667"/>
      <c r="AL2" s="1667"/>
      <c r="AM2" s="1667"/>
      <c r="AN2" s="1667"/>
      <c r="AO2" s="1667"/>
      <c r="AP2" s="1667"/>
      <c r="AQ2" s="1667"/>
      <c r="AR2" s="1667"/>
      <c r="AS2" s="1667"/>
      <c r="AT2" s="1667"/>
      <c r="AU2" s="1667"/>
      <c r="AV2" s="1667"/>
      <c r="AW2" s="1667"/>
      <c r="AX2" s="1667"/>
      <c r="AY2" s="1667"/>
      <c r="AZ2" s="1667"/>
      <c r="BA2" s="1667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5.75" customHeight="1" x14ac:dyDescent="0.4"/>
    <row r="4" spans="1:88" ht="56.25" customHeight="1" x14ac:dyDescent="1.6">
      <c r="B4" s="960" t="s">
        <v>1</v>
      </c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1"/>
      <c r="AK4" s="961"/>
      <c r="AL4" s="961"/>
      <c r="AM4" s="961"/>
      <c r="AN4" s="961"/>
      <c r="AO4" s="961"/>
      <c r="AP4" s="961"/>
      <c r="AQ4" s="961"/>
      <c r="AR4" s="961"/>
      <c r="AS4" s="961"/>
      <c r="AT4" s="961"/>
      <c r="AU4" s="961"/>
      <c r="AV4" s="961"/>
      <c r="AW4" s="961"/>
      <c r="AX4" s="961"/>
      <c r="AY4" s="961"/>
      <c r="AZ4" s="961"/>
      <c r="BA4" s="961"/>
    </row>
    <row r="5" spans="1:88" ht="42.75" customHeight="1" x14ac:dyDescent="1.6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  <c r="W5" s="962" t="s">
        <v>156</v>
      </c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1668"/>
      <c r="AL5" s="1668"/>
      <c r="AM5" s="1668"/>
      <c r="AN5" s="1669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88" ht="69" customHeight="1" x14ac:dyDescent="1.05">
      <c r="T6" s="948" t="s">
        <v>6</v>
      </c>
      <c r="U6" s="948"/>
      <c r="V6" s="10"/>
      <c r="W6" s="1670" t="s">
        <v>216</v>
      </c>
      <c r="X6" s="1669"/>
      <c r="Y6" s="1669"/>
      <c r="Z6" s="1669"/>
      <c r="AA6" s="1669"/>
      <c r="AB6" s="1669"/>
      <c r="AC6" s="1669"/>
      <c r="AD6" s="1669"/>
      <c r="AE6" s="1669"/>
      <c r="AF6" s="1669"/>
      <c r="AG6" s="1669"/>
      <c r="AH6" s="1669"/>
      <c r="AI6" s="1669"/>
      <c r="AJ6" s="1669"/>
      <c r="AK6" s="12"/>
      <c r="AL6" s="12"/>
      <c r="AM6" s="12"/>
      <c r="AN6" s="12"/>
      <c r="AO6" s="12"/>
      <c r="AP6" s="12"/>
      <c r="AQ6" s="13"/>
      <c r="AR6" s="14"/>
      <c r="AS6" s="12"/>
      <c r="AT6" s="12"/>
      <c r="AU6" s="12"/>
      <c r="AV6" s="15" t="s">
        <v>4</v>
      </c>
      <c r="AW6" s="16"/>
      <c r="AX6" s="16"/>
      <c r="AY6" s="16"/>
      <c r="AZ6" s="16"/>
      <c r="BA6" s="965" t="s">
        <v>5</v>
      </c>
      <c r="BB6" s="966"/>
      <c r="BC6" s="966"/>
      <c r="BD6" s="966"/>
      <c r="BE6" s="966"/>
    </row>
    <row r="7" spans="1:88" ht="103.5" customHeight="1" x14ac:dyDescent="1.05">
      <c r="T7" s="954" t="s">
        <v>217</v>
      </c>
      <c r="U7" s="955"/>
      <c r="V7" s="955"/>
      <c r="W7" s="1661" t="s">
        <v>7</v>
      </c>
      <c r="X7" s="1659"/>
      <c r="Y7" s="1659"/>
      <c r="Z7" s="1659"/>
      <c r="AA7" s="1659"/>
      <c r="AB7" s="1659"/>
      <c r="AC7" s="17" t="s">
        <v>8</v>
      </c>
      <c r="AD7" s="1662" t="s">
        <v>158</v>
      </c>
      <c r="AE7" s="1662"/>
      <c r="AF7" s="1662"/>
      <c r="AG7" s="1662"/>
      <c r="AH7" s="1662"/>
      <c r="AI7" s="1662"/>
      <c r="AJ7" s="1662"/>
      <c r="AK7" s="1662"/>
      <c r="AL7" s="1662"/>
      <c r="AM7" s="1662"/>
      <c r="AN7" s="1662"/>
      <c r="AO7" s="1662"/>
      <c r="AP7" s="1662"/>
      <c r="AQ7" s="29"/>
      <c r="AR7" s="14"/>
      <c r="AS7" s="223"/>
      <c r="AT7" s="19"/>
      <c r="AU7" s="19"/>
      <c r="AV7" s="20" t="s">
        <v>10</v>
      </c>
      <c r="AW7" s="16"/>
      <c r="AX7" s="16"/>
      <c r="AY7" s="16"/>
      <c r="AZ7" s="16"/>
      <c r="BA7" s="952" t="s">
        <v>11</v>
      </c>
      <c r="BB7" s="952"/>
      <c r="BC7" s="952"/>
      <c r="BD7" s="952"/>
      <c r="BE7" s="953"/>
    </row>
    <row r="8" spans="1:88" ht="81" customHeight="1" x14ac:dyDescent="0.4">
      <c r="W8" s="1533" t="s">
        <v>218</v>
      </c>
      <c r="X8" s="1663"/>
      <c r="Y8" s="1663"/>
      <c r="Z8" s="1663"/>
      <c r="AA8" s="1663"/>
      <c r="AB8" s="1663"/>
      <c r="AC8" s="17"/>
      <c r="AD8" s="1664" t="s">
        <v>160</v>
      </c>
      <c r="AE8" s="1665"/>
      <c r="AF8" s="1665"/>
      <c r="AG8" s="1665"/>
      <c r="AH8" s="1665"/>
      <c r="AI8" s="1665"/>
      <c r="AJ8" s="1665"/>
      <c r="AK8" s="1665"/>
      <c r="AL8" s="1665"/>
      <c r="AM8" s="1665"/>
      <c r="AN8" s="1665"/>
      <c r="AO8" s="1665"/>
      <c r="AP8" s="1665"/>
      <c r="AQ8" s="23"/>
      <c r="AR8" s="23"/>
      <c r="AS8" s="23"/>
      <c r="AT8" s="23"/>
      <c r="AU8" s="23"/>
      <c r="AV8" s="23"/>
      <c r="AW8" s="16"/>
      <c r="AX8" s="16"/>
      <c r="AY8" s="16"/>
      <c r="AZ8" s="16"/>
      <c r="BA8" s="952" t="s">
        <v>219</v>
      </c>
      <c r="BB8" s="966"/>
      <c r="BC8" s="966"/>
      <c r="BD8" s="966"/>
      <c r="BE8" s="966"/>
      <c r="BF8" s="1">
        <v>1.1000000000000001</v>
      </c>
    </row>
    <row r="9" spans="1:88" ht="96" customHeight="1" x14ac:dyDescent="1.05">
      <c r="A9" s="941" t="s">
        <v>220</v>
      </c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1663"/>
      <c r="X9" s="1663"/>
      <c r="Y9" s="1663"/>
      <c r="Z9" s="1663"/>
      <c r="AA9" s="1663"/>
      <c r="AB9" s="1663"/>
      <c r="AC9" s="17" t="s">
        <v>8</v>
      </c>
      <c r="AD9" s="1666"/>
      <c r="AE9" s="1666"/>
      <c r="AF9" s="1666"/>
      <c r="AG9" s="1666"/>
      <c r="AH9" s="1666"/>
      <c r="AI9" s="1666"/>
      <c r="AJ9" s="1666"/>
      <c r="AK9" s="1666"/>
      <c r="AL9" s="1666"/>
      <c r="AM9" s="1666"/>
      <c r="AN9" s="1666"/>
      <c r="AO9" s="1666"/>
      <c r="AP9" s="1666"/>
      <c r="AW9" s="16"/>
      <c r="AX9" s="16"/>
      <c r="AY9" s="16"/>
      <c r="AZ9" s="16"/>
      <c r="BA9" s="16"/>
      <c r="BB9" s="24"/>
      <c r="BC9" s="24"/>
      <c r="BD9" s="24"/>
      <c r="BE9" s="24"/>
    </row>
    <row r="10" spans="1:88" ht="120" customHeight="1" x14ac:dyDescent="1.45">
      <c r="T10" s="947" t="s">
        <v>22</v>
      </c>
      <c r="U10" s="947"/>
      <c r="V10" s="947"/>
      <c r="W10" s="1655" t="s">
        <v>18</v>
      </c>
      <c r="X10" s="1656"/>
      <c r="Y10" s="1656"/>
      <c r="Z10" s="1656"/>
      <c r="AA10" s="1656"/>
      <c r="AB10" s="1656"/>
      <c r="AC10" s="17" t="s">
        <v>8</v>
      </c>
      <c r="AD10" s="944" t="s">
        <v>19</v>
      </c>
      <c r="AE10" s="944"/>
      <c r="AF10" s="944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29"/>
      <c r="AR10" s="267"/>
      <c r="AS10" s="223"/>
      <c r="AT10" s="19"/>
      <c r="AU10" s="19"/>
      <c r="AV10" s="20" t="s">
        <v>20</v>
      </c>
      <c r="AW10" s="16"/>
      <c r="AX10" s="16"/>
      <c r="AY10" s="16"/>
      <c r="AZ10" s="16"/>
      <c r="BA10" s="945" t="s">
        <v>21</v>
      </c>
      <c r="BB10" s="1657"/>
      <c r="BC10" s="1657"/>
      <c r="BD10" s="1657"/>
      <c r="BE10" s="1657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</row>
    <row r="11" spans="1:88" ht="93" customHeight="1" x14ac:dyDescent="0.6">
      <c r="U11" s="30"/>
      <c r="V11" s="30"/>
      <c r="W11" s="1658" t="s">
        <v>23</v>
      </c>
      <c r="X11" s="1659"/>
      <c r="Y11" s="1659"/>
      <c r="Z11" s="1659"/>
      <c r="AA11" s="668"/>
      <c r="AB11" s="668"/>
      <c r="AC11" s="17" t="s">
        <v>8</v>
      </c>
      <c r="AD11" s="1660" t="s">
        <v>24</v>
      </c>
      <c r="AE11" s="1660"/>
      <c r="AF11" s="1660"/>
      <c r="AG11" s="1660"/>
      <c r="AH11" s="1660"/>
      <c r="AI11" s="1660"/>
      <c r="AJ11" s="1660"/>
      <c r="AK11" s="1660"/>
      <c r="AL11" s="1660"/>
      <c r="AM11" s="1660"/>
      <c r="AN11" s="1660"/>
      <c r="AO11" s="1660"/>
      <c r="AP11" s="1660"/>
      <c r="AQ11" s="29"/>
      <c r="AR11" s="669"/>
      <c r="AT11" s="28"/>
      <c r="AU11" s="28"/>
      <c r="AV11" s="29"/>
      <c r="AW11" s="29"/>
      <c r="AX11" s="29"/>
      <c r="AY11" s="29"/>
      <c r="AZ11" s="29"/>
      <c r="BA11" s="29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</row>
    <row r="12" spans="1:88" ht="75" customHeight="1" thickBot="1" x14ac:dyDescent="0.55000000000000004">
      <c r="U12" s="30"/>
      <c r="V12" s="30"/>
      <c r="W12" s="31"/>
      <c r="AA12" s="32"/>
      <c r="AB12" s="6"/>
      <c r="AC12" s="6"/>
      <c r="AJ12" s="1"/>
      <c r="AK12" s="1"/>
      <c r="AL12" s="1"/>
      <c r="AM12" s="1"/>
      <c r="AN12" s="1"/>
      <c r="AO12" s="1"/>
    </row>
    <row r="13" spans="1:88" s="33" customFormat="1" ht="87" customHeight="1" thickBot="1" x14ac:dyDescent="0.45">
      <c r="B13" s="1511" t="s">
        <v>25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1217" t="s">
        <v>26</v>
      </c>
      <c r="U13" s="1217"/>
      <c r="V13" s="918"/>
      <c r="W13" s="1513" t="s">
        <v>27</v>
      </c>
      <c r="X13" s="924"/>
      <c r="Y13" s="924"/>
      <c r="Z13" s="924"/>
      <c r="AA13" s="924"/>
      <c r="AB13" s="924"/>
      <c r="AC13" s="924"/>
      <c r="AD13" s="924"/>
      <c r="AE13" s="1514" t="s">
        <v>28</v>
      </c>
      <c r="AF13" s="1515"/>
      <c r="AG13" s="1520" t="s">
        <v>29</v>
      </c>
      <c r="AH13" s="1520"/>
      <c r="AI13" s="1520"/>
      <c r="AJ13" s="1520"/>
      <c r="AK13" s="1520"/>
      <c r="AL13" s="1520"/>
      <c r="AM13" s="1520"/>
      <c r="AN13" s="1520"/>
      <c r="AO13" s="1234" t="s">
        <v>30</v>
      </c>
      <c r="AP13" s="1491" t="s">
        <v>31</v>
      </c>
      <c r="AQ13" s="1183"/>
      <c r="AR13" s="1183"/>
      <c r="AS13" s="1183"/>
      <c r="AT13" s="1183"/>
      <c r="AU13" s="1183"/>
      <c r="AV13" s="1183"/>
      <c r="AW13" s="1183"/>
      <c r="AX13" s="1492" t="s">
        <v>32</v>
      </c>
      <c r="AY13" s="1493"/>
      <c r="AZ13" s="1493"/>
      <c r="BA13" s="1493"/>
      <c r="BB13" s="1493"/>
      <c r="BC13" s="1493"/>
      <c r="BD13" s="1493"/>
      <c r="BE13" s="1494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s="33" customFormat="1" ht="72" customHeight="1" thickBot="1" x14ac:dyDescent="0.45">
      <c r="B14" s="1512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1218"/>
      <c r="U14" s="1218"/>
      <c r="V14" s="920"/>
      <c r="W14" s="925"/>
      <c r="X14" s="926"/>
      <c r="Y14" s="926"/>
      <c r="Z14" s="926"/>
      <c r="AA14" s="926"/>
      <c r="AB14" s="926"/>
      <c r="AC14" s="926"/>
      <c r="AD14" s="926"/>
      <c r="AE14" s="1516"/>
      <c r="AF14" s="1517"/>
      <c r="AG14" s="1024"/>
      <c r="AH14" s="1024"/>
      <c r="AI14" s="1024"/>
      <c r="AJ14" s="1024"/>
      <c r="AK14" s="1024"/>
      <c r="AL14" s="1024"/>
      <c r="AM14" s="1024"/>
      <c r="AN14" s="1024"/>
      <c r="AO14" s="1235"/>
      <c r="AP14" s="1186"/>
      <c r="AQ14" s="1186"/>
      <c r="AR14" s="1186"/>
      <c r="AS14" s="1186"/>
      <c r="AT14" s="1186"/>
      <c r="AU14" s="1186"/>
      <c r="AV14" s="1186"/>
      <c r="AW14" s="1186"/>
      <c r="AX14" s="1495" t="s">
        <v>221</v>
      </c>
      <c r="AY14" s="1496"/>
      <c r="AZ14" s="1496"/>
      <c r="BA14" s="1496"/>
      <c r="BB14" s="1496"/>
      <c r="BC14" s="1496"/>
      <c r="BD14" s="1496"/>
      <c r="BE14" s="1497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s="33" customFormat="1" ht="81" customHeight="1" thickBot="1" x14ac:dyDescent="1.65">
      <c r="B15" s="1512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1218"/>
      <c r="U15" s="1218"/>
      <c r="V15" s="920"/>
      <c r="W15" s="925"/>
      <c r="X15" s="926"/>
      <c r="Y15" s="926"/>
      <c r="Z15" s="926"/>
      <c r="AA15" s="926"/>
      <c r="AB15" s="926"/>
      <c r="AC15" s="926"/>
      <c r="AD15" s="926"/>
      <c r="AE15" s="1518"/>
      <c r="AF15" s="1519"/>
      <c r="AG15" s="1521"/>
      <c r="AH15" s="1521"/>
      <c r="AI15" s="1521"/>
      <c r="AJ15" s="1521"/>
      <c r="AK15" s="1521"/>
      <c r="AL15" s="1521"/>
      <c r="AM15" s="1521"/>
      <c r="AN15" s="1521"/>
      <c r="AO15" s="1235"/>
      <c r="AP15" s="1189"/>
      <c r="AQ15" s="1189"/>
      <c r="AR15" s="1189"/>
      <c r="AS15" s="1189"/>
      <c r="AT15" s="1189"/>
      <c r="AU15" s="1189"/>
      <c r="AV15" s="1189"/>
      <c r="AW15" s="1189"/>
      <c r="AX15" s="1498" t="s">
        <v>261</v>
      </c>
      <c r="AY15" s="1499"/>
      <c r="AZ15" s="1499"/>
      <c r="BA15" s="1499"/>
      <c r="BB15" s="1499"/>
      <c r="BC15" s="1499"/>
      <c r="BD15" s="1499"/>
      <c r="BE15" s="1500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s="33" customFormat="1" ht="75" customHeight="1" x14ac:dyDescent="1.6">
      <c r="B16" s="1512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1218"/>
      <c r="U16" s="1218"/>
      <c r="V16" s="920"/>
      <c r="W16" s="925"/>
      <c r="X16" s="926"/>
      <c r="Y16" s="926"/>
      <c r="Z16" s="926"/>
      <c r="AA16" s="926"/>
      <c r="AB16" s="926"/>
      <c r="AC16" s="926"/>
      <c r="AD16" s="926"/>
      <c r="AE16" s="1501" t="s">
        <v>35</v>
      </c>
      <c r="AF16" s="1503" t="s">
        <v>36</v>
      </c>
      <c r="AG16" s="1505" t="s">
        <v>37</v>
      </c>
      <c r="AH16" s="1507" t="s">
        <v>38</v>
      </c>
      <c r="AI16" s="1508"/>
      <c r="AJ16" s="1508"/>
      <c r="AK16" s="1508"/>
      <c r="AL16" s="1508"/>
      <c r="AM16" s="1508"/>
      <c r="AN16" s="1508"/>
      <c r="AO16" s="1235"/>
      <c r="AP16" s="1509" t="s">
        <v>39</v>
      </c>
      <c r="AQ16" s="1173" t="s">
        <v>40</v>
      </c>
      <c r="AR16" s="1173" t="s">
        <v>41</v>
      </c>
      <c r="AS16" s="1176" t="s">
        <v>42</v>
      </c>
      <c r="AT16" s="1176" t="s">
        <v>43</v>
      </c>
      <c r="AU16" s="1173" t="s">
        <v>44</v>
      </c>
      <c r="AV16" s="1173" t="s">
        <v>45</v>
      </c>
      <c r="AW16" s="1489" t="s">
        <v>46</v>
      </c>
      <c r="AX16" s="1477" t="s">
        <v>163</v>
      </c>
      <c r="AY16" s="1478"/>
      <c r="AZ16" s="1478"/>
      <c r="BA16" s="1478"/>
      <c r="BB16" s="1652" t="s">
        <v>223</v>
      </c>
      <c r="BC16" s="1653"/>
      <c r="BD16" s="1653"/>
      <c r="BE16" s="1654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2:88" s="36" customFormat="1" ht="84" customHeight="1" thickBot="1" x14ac:dyDescent="0.45">
      <c r="B17" s="1512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1218"/>
      <c r="U17" s="1218"/>
      <c r="V17" s="920"/>
      <c r="W17" s="925"/>
      <c r="X17" s="926"/>
      <c r="Y17" s="926"/>
      <c r="Z17" s="926"/>
      <c r="AA17" s="926"/>
      <c r="AB17" s="926"/>
      <c r="AC17" s="926"/>
      <c r="AD17" s="926"/>
      <c r="AE17" s="1502"/>
      <c r="AF17" s="1504"/>
      <c r="AG17" s="1506"/>
      <c r="AH17" s="1156" t="s">
        <v>48</v>
      </c>
      <c r="AI17" s="1157"/>
      <c r="AJ17" s="1156" t="s">
        <v>49</v>
      </c>
      <c r="AK17" s="1160"/>
      <c r="AL17" s="1157" t="s">
        <v>164</v>
      </c>
      <c r="AM17" s="1160"/>
      <c r="AN17" s="1481" t="s">
        <v>224</v>
      </c>
      <c r="AO17" s="1235"/>
      <c r="AP17" s="1510"/>
      <c r="AQ17" s="1174"/>
      <c r="AR17" s="1174"/>
      <c r="AS17" s="1177"/>
      <c r="AT17" s="1177"/>
      <c r="AU17" s="1174"/>
      <c r="AV17" s="1174"/>
      <c r="AW17" s="1490"/>
      <c r="AX17" s="1483" t="s">
        <v>225</v>
      </c>
      <c r="AY17" s="1484"/>
      <c r="AZ17" s="1484"/>
      <c r="BA17" s="1484"/>
      <c r="BB17" s="1484" t="s">
        <v>53</v>
      </c>
      <c r="BC17" s="1484"/>
      <c r="BD17" s="1484"/>
      <c r="BE17" s="1485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2:88" s="36" customFormat="1" ht="45" customHeight="1" x14ac:dyDescent="0.4">
      <c r="B18" s="1512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1218"/>
      <c r="U18" s="1218"/>
      <c r="V18" s="920"/>
      <c r="W18" s="925"/>
      <c r="X18" s="926"/>
      <c r="Y18" s="926"/>
      <c r="Z18" s="926"/>
      <c r="AA18" s="926"/>
      <c r="AB18" s="926"/>
      <c r="AC18" s="926"/>
      <c r="AD18" s="926"/>
      <c r="AE18" s="1502"/>
      <c r="AF18" s="1504"/>
      <c r="AG18" s="1506"/>
      <c r="AH18" s="1158"/>
      <c r="AI18" s="1159"/>
      <c r="AJ18" s="1158"/>
      <c r="AK18" s="1161"/>
      <c r="AL18" s="1159"/>
      <c r="AM18" s="1161"/>
      <c r="AN18" s="1482"/>
      <c r="AO18" s="1235"/>
      <c r="AP18" s="1510"/>
      <c r="AQ18" s="1174"/>
      <c r="AR18" s="1174"/>
      <c r="AS18" s="1177"/>
      <c r="AT18" s="1177"/>
      <c r="AU18" s="1174"/>
      <c r="AV18" s="1174"/>
      <c r="AW18" s="1490"/>
      <c r="AX18" s="1487" t="s">
        <v>37</v>
      </c>
      <c r="AY18" s="1488" t="s">
        <v>54</v>
      </c>
      <c r="AZ18" s="1470"/>
      <c r="BA18" s="1470"/>
      <c r="BB18" s="1468" t="s">
        <v>37</v>
      </c>
      <c r="BC18" s="1470" t="s">
        <v>54</v>
      </c>
      <c r="BD18" s="1470"/>
      <c r="BE18" s="147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2:88" s="36" customFormat="1" ht="182.25" customHeight="1" thickBot="1" x14ac:dyDescent="0.45">
      <c r="B19" s="1512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1218"/>
      <c r="U19" s="1218"/>
      <c r="V19" s="920"/>
      <c r="W19" s="925"/>
      <c r="X19" s="926"/>
      <c r="Y19" s="926"/>
      <c r="Z19" s="926"/>
      <c r="AA19" s="926"/>
      <c r="AB19" s="926"/>
      <c r="AC19" s="926"/>
      <c r="AD19" s="926"/>
      <c r="AE19" s="1502"/>
      <c r="AF19" s="1504"/>
      <c r="AG19" s="1506"/>
      <c r="AH19" s="279" t="s">
        <v>55</v>
      </c>
      <c r="AI19" s="280" t="s">
        <v>56</v>
      </c>
      <c r="AJ19" s="279" t="s">
        <v>55</v>
      </c>
      <c r="AK19" s="280" t="s">
        <v>56</v>
      </c>
      <c r="AL19" s="279" t="s">
        <v>55</v>
      </c>
      <c r="AM19" s="280" t="s">
        <v>56</v>
      </c>
      <c r="AN19" s="1482"/>
      <c r="AO19" s="1235"/>
      <c r="AP19" s="1510"/>
      <c r="AQ19" s="1174"/>
      <c r="AR19" s="1174"/>
      <c r="AS19" s="1177"/>
      <c r="AT19" s="1177"/>
      <c r="AU19" s="1174"/>
      <c r="AV19" s="1174"/>
      <c r="AW19" s="1490"/>
      <c r="AX19" s="1487"/>
      <c r="AY19" s="531" t="s">
        <v>57</v>
      </c>
      <c r="AZ19" s="531" t="s">
        <v>58</v>
      </c>
      <c r="BA19" s="532" t="s">
        <v>166</v>
      </c>
      <c r="BB19" s="1469"/>
      <c r="BC19" s="533" t="s">
        <v>57</v>
      </c>
      <c r="BD19" s="531" t="s">
        <v>58</v>
      </c>
      <c r="BE19" s="534" t="s">
        <v>166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2:88" s="58" customFormat="1" ht="139.5" customHeight="1" thickBot="1" x14ac:dyDescent="1.95">
      <c r="B20" s="1472" t="s">
        <v>226</v>
      </c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3"/>
      <c r="Z20" s="1473"/>
      <c r="AA20" s="1473"/>
      <c r="AB20" s="1473"/>
      <c r="AC20" s="1473"/>
      <c r="AD20" s="1473"/>
      <c r="AE20" s="1473"/>
      <c r="AF20" s="1473"/>
      <c r="AG20" s="1473"/>
      <c r="AH20" s="1473"/>
      <c r="AI20" s="1473"/>
      <c r="AJ20" s="1473"/>
      <c r="AK20" s="1473"/>
      <c r="AL20" s="1473"/>
      <c r="AM20" s="1473"/>
      <c r="AN20" s="1473"/>
      <c r="AO20" s="1473"/>
      <c r="AP20" s="1473"/>
      <c r="AQ20" s="1473"/>
      <c r="AR20" s="1473"/>
      <c r="AS20" s="1473"/>
      <c r="AT20" s="1473"/>
      <c r="AU20" s="1473"/>
      <c r="AV20" s="1473"/>
      <c r="AW20" s="1473"/>
      <c r="AX20" s="1473"/>
      <c r="AY20" s="1473"/>
      <c r="AZ20" s="1473"/>
      <c r="BA20" s="1473"/>
      <c r="BB20" s="1473"/>
      <c r="BC20" s="1473"/>
      <c r="BD20" s="1473"/>
      <c r="BE20" s="1474"/>
    </row>
    <row r="21" spans="2:88" s="59" customFormat="1" ht="115.5" customHeight="1" thickBot="1" x14ac:dyDescent="1.1000000000000001">
      <c r="B21" s="1418" t="s">
        <v>227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1419"/>
      <c r="AI21" s="1419"/>
      <c r="AJ21" s="1419"/>
      <c r="AK21" s="1419"/>
      <c r="AL21" s="1419"/>
      <c r="AM21" s="1419"/>
      <c r="AN21" s="1419"/>
      <c r="AO21" s="1419"/>
      <c r="AP21" s="1419"/>
      <c r="AQ21" s="1419"/>
      <c r="AR21" s="1419"/>
      <c r="AS21" s="1419"/>
      <c r="AT21" s="1419"/>
      <c r="AU21" s="1419"/>
      <c r="AV21" s="1419"/>
      <c r="AW21" s="1419"/>
      <c r="AX21" s="1419"/>
      <c r="AY21" s="1419"/>
      <c r="AZ21" s="1419"/>
      <c r="BA21" s="1419"/>
      <c r="BB21" s="1419"/>
      <c r="BC21" s="1419"/>
      <c r="BD21" s="1419"/>
      <c r="BE21" s="1421"/>
      <c r="BF21" s="60"/>
      <c r="BG21" s="60"/>
      <c r="BH21" s="60"/>
      <c r="BI21" s="60"/>
      <c r="BJ21" s="60"/>
      <c r="BL21" s="61"/>
      <c r="BM21" s="61"/>
      <c r="BN21" s="61"/>
    </row>
    <row r="22" spans="2:88" s="62" customFormat="1" ht="174" customHeight="1" x14ac:dyDescent="0.45">
      <c r="B22" s="538">
        <v>1</v>
      </c>
      <c r="C22" s="64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1455" t="s">
        <v>228</v>
      </c>
      <c r="U22" s="1455"/>
      <c r="V22" s="1457"/>
      <c r="W22" s="1126" t="s">
        <v>75</v>
      </c>
      <c r="X22" s="1475"/>
      <c r="Y22" s="1475"/>
      <c r="Z22" s="1475"/>
      <c r="AA22" s="1475"/>
      <c r="AB22" s="1475"/>
      <c r="AC22" s="1475"/>
      <c r="AD22" s="1476"/>
      <c r="AE22" s="540">
        <v>4</v>
      </c>
      <c r="AF22" s="541">
        <f>30*AE22</f>
        <v>120</v>
      </c>
      <c r="AG22" s="541">
        <f>AH22+AJ22+AL22</f>
        <v>54</v>
      </c>
      <c r="AH22" s="541">
        <v>36</v>
      </c>
      <c r="AI22" s="541"/>
      <c r="AJ22" s="541">
        <v>18</v>
      </c>
      <c r="AK22" s="541"/>
      <c r="AL22" s="541"/>
      <c r="AM22" s="542"/>
      <c r="AN22" s="542"/>
      <c r="AO22" s="306">
        <f>AF22-AG22</f>
        <v>66</v>
      </c>
      <c r="AP22" s="543">
        <v>3</v>
      </c>
      <c r="AQ22" s="308"/>
      <c r="AR22" s="308">
        <v>3</v>
      </c>
      <c r="AS22" s="309"/>
      <c r="AT22" s="307"/>
      <c r="AU22" s="308"/>
      <c r="AV22" s="308">
        <v>3</v>
      </c>
      <c r="AW22" s="309"/>
      <c r="AX22" s="543">
        <f>AY22+AZ22+BA22</f>
        <v>3</v>
      </c>
      <c r="AY22" s="308">
        <f>AH22/18</f>
        <v>2</v>
      </c>
      <c r="AZ22" s="308">
        <f>AJ22/18</f>
        <v>1</v>
      </c>
      <c r="BA22" s="544">
        <f>AL22/18</f>
        <v>0</v>
      </c>
      <c r="BB22" s="545"/>
      <c r="BC22" s="546"/>
      <c r="BD22" s="546"/>
      <c r="BE22" s="547"/>
    </row>
    <row r="23" spans="2:88" s="62" customFormat="1" ht="189" customHeight="1" thickBot="1" x14ac:dyDescent="0.5">
      <c r="B23" s="548">
        <v>2</v>
      </c>
      <c r="C23" s="74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1129" t="s">
        <v>229</v>
      </c>
      <c r="U23" s="1429"/>
      <c r="V23" s="1430"/>
      <c r="W23" s="1132" t="s">
        <v>75</v>
      </c>
      <c r="X23" s="1460"/>
      <c r="Y23" s="1460"/>
      <c r="Z23" s="1460"/>
      <c r="AA23" s="1460"/>
      <c r="AB23" s="1460"/>
      <c r="AC23" s="1460"/>
      <c r="AD23" s="1461"/>
      <c r="AE23" s="549">
        <v>4</v>
      </c>
      <c r="AF23" s="304">
        <f>30*AE23</f>
        <v>120</v>
      </c>
      <c r="AG23" s="304">
        <f>AH23+AJ23+AL23</f>
        <v>54</v>
      </c>
      <c r="AH23" s="304">
        <v>36</v>
      </c>
      <c r="AI23" s="304"/>
      <c r="AJ23" s="304">
        <v>18</v>
      </c>
      <c r="AK23" s="304"/>
      <c r="AL23" s="304"/>
      <c r="AM23" s="305"/>
      <c r="AN23" s="305"/>
      <c r="AO23" s="550">
        <f>AF23-AG23</f>
        <v>66</v>
      </c>
      <c r="AP23" s="310">
        <v>3</v>
      </c>
      <c r="AQ23" s="311"/>
      <c r="AR23" s="311">
        <v>3</v>
      </c>
      <c r="AS23" s="551"/>
      <c r="AT23" s="552"/>
      <c r="AU23" s="311"/>
      <c r="AV23" s="311">
        <v>3</v>
      </c>
      <c r="AW23" s="551"/>
      <c r="AX23" s="310">
        <f>AY23+AZ23+BA23</f>
        <v>3</v>
      </c>
      <c r="AY23" s="311">
        <f>AH23/18</f>
        <v>2</v>
      </c>
      <c r="AZ23" s="311">
        <f>AJ23/18</f>
        <v>1</v>
      </c>
      <c r="BA23" s="312">
        <f>AL23/18</f>
        <v>0</v>
      </c>
      <c r="BB23" s="553"/>
      <c r="BC23" s="554"/>
      <c r="BD23" s="554"/>
      <c r="BE23" s="555"/>
    </row>
    <row r="24" spans="2:88" s="83" customFormat="1" ht="108.75" customHeight="1" thickBot="1" x14ac:dyDescent="1.95">
      <c r="B24" s="84"/>
      <c r="C24" s="85"/>
      <c r="D24" s="1462" t="s">
        <v>230</v>
      </c>
      <c r="E24" s="1463"/>
      <c r="F24" s="1463"/>
      <c r="G24" s="1463"/>
      <c r="H24" s="1463"/>
      <c r="I24" s="1463"/>
      <c r="J24" s="1463"/>
      <c r="K24" s="1463"/>
      <c r="L24" s="1463"/>
      <c r="M24" s="1463"/>
      <c r="N24" s="1463"/>
      <c r="O24" s="1463"/>
      <c r="P24" s="1463"/>
      <c r="Q24" s="1463"/>
      <c r="R24" s="1463"/>
      <c r="S24" s="1463"/>
      <c r="T24" s="1463"/>
      <c r="U24" s="1463"/>
      <c r="V24" s="1463"/>
      <c r="W24" s="1463"/>
      <c r="X24" s="1463"/>
      <c r="Y24" s="1463"/>
      <c r="Z24" s="1463"/>
      <c r="AA24" s="1463"/>
      <c r="AB24" s="1463"/>
      <c r="AC24" s="1463"/>
      <c r="AD24" s="1464"/>
      <c r="AE24" s="556">
        <f t="shared" ref="AE24:AJ24" si="0">SUM(AE22:AE23)</f>
        <v>8</v>
      </c>
      <c r="AF24" s="557">
        <f t="shared" si="0"/>
        <v>240</v>
      </c>
      <c r="AG24" s="557">
        <f t="shared" si="0"/>
        <v>108</v>
      </c>
      <c r="AH24" s="557">
        <f t="shared" si="0"/>
        <v>72</v>
      </c>
      <c r="AI24" s="557">
        <f t="shared" si="0"/>
        <v>0</v>
      </c>
      <c r="AJ24" s="557">
        <f t="shared" si="0"/>
        <v>36</v>
      </c>
      <c r="AK24" s="557"/>
      <c r="AL24" s="557"/>
      <c r="AM24" s="558"/>
      <c r="AN24" s="558"/>
      <c r="AO24" s="559">
        <f>SUM(AO22:AO23)</f>
        <v>132</v>
      </c>
      <c r="AP24" s="560">
        <v>2</v>
      </c>
      <c r="AQ24" s="561"/>
      <c r="AR24" s="561">
        <v>2</v>
      </c>
      <c r="AS24" s="562"/>
      <c r="AT24" s="563"/>
      <c r="AU24" s="561"/>
      <c r="AV24" s="561">
        <v>2</v>
      </c>
      <c r="AW24" s="562"/>
      <c r="AX24" s="560">
        <f>SUM(AX22:AX23)</f>
        <v>6</v>
      </c>
      <c r="AY24" s="561">
        <f>SUM(AY22:AY23)</f>
        <v>4</v>
      </c>
      <c r="AZ24" s="561">
        <f>SUM(AZ22:AZ23)</f>
        <v>2</v>
      </c>
      <c r="BA24" s="562">
        <f>SUM(BA22:BA23)</f>
        <v>0</v>
      </c>
      <c r="BB24" s="564"/>
      <c r="BC24" s="565"/>
      <c r="BD24" s="565"/>
      <c r="BE24" s="566"/>
      <c r="BF24" s="95"/>
      <c r="BG24" s="96"/>
      <c r="BH24" s="97"/>
      <c r="BI24" s="98"/>
      <c r="BJ24" s="98"/>
    </row>
    <row r="25" spans="2:88" s="83" customFormat="1" ht="108.75" customHeight="1" thickBot="1" x14ac:dyDescent="1.5">
      <c r="B25" s="99"/>
      <c r="C25" s="100"/>
      <c r="D25" s="568" t="s">
        <v>73</v>
      </c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1465" t="s">
        <v>231</v>
      </c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1419"/>
      <c r="AI25" s="1419"/>
      <c r="AJ25" s="1419"/>
      <c r="AK25" s="1419"/>
      <c r="AL25" s="1419"/>
      <c r="AM25" s="1419"/>
      <c r="AN25" s="1419"/>
      <c r="AO25" s="1419"/>
      <c r="AP25" s="1419"/>
      <c r="AQ25" s="1419"/>
      <c r="AR25" s="1419"/>
      <c r="AS25" s="1419"/>
      <c r="AT25" s="1419"/>
      <c r="AU25" s="1419"/>
      <c r="AV25" s="1419"/>
      <c r="AW25" s="1419"/>
      <c r="AX25" s="1419"/>
      <c r="AY25" s="1419"/>
      <c r="AZ25" s="1419"/>
      <c r="BA25" s="1419"/>
      <c r="BB25" s="1419"/>
      <c r="BC25" s="1419"/>
      <c r="BD25" s="1419"/>
      <c r="BE25" s="1421"/>
      <c r="BF25" s="60"/>
      <c r="BH25" s="103"/>
      <c r="BI25" s="98"/>
      <c r="BJ25" s="98"/>
    </row>
    <row r="26" spans="2:88" s="62" customFormat="1" ht="277.89999999999998" customHeight="1" x14ac:dyDescent="0.45">
      <c r="B26" s="301">
        <v>3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1466" t="s">
        <v>232</v>
      </c>
      <c r="U26" s="1467"/>
      <c r="V26" s="570">
        <v>3</v>
      </c>
      <c r="W26" s="1426" t="s">
        <v>69</v>
      </c>
      <c r="X26" s="1427"/>
      <c r="Y26" s="1427"/>
      <c r="Z26" s="1427"/>
      <c r="AA26" s="1427"/>
      <c r="AB26" s="1427"/>
      <c r="AC26" s="1427"/>
      <c r="AD26" s="1428"/>
      <c r="AE26" s="549">
        <v>1.5</v>
      </c>
      <c r="AF26" s="541">
        <f>30*AE26</f>
        <v>45</v>
      </c>
      <c r="AG26" s="541">
        <f>AH26+AJ26+AL26</f>
        <v>36</v>
      </c>
      <c r="AH26" s="304"/>
      <c r="AI26" s="304"/>
      <c r="AJ26" s="304">
        <v>36</v>
      </c>
      <c r="AK26" s="304"/>
      <c r="AL26" s="304"/>
      <c r="AM26" s="305"/>
      <c r="AN26" s="305"/>
      <c r="AO26" s="306">
        <f>AF26-AG26</f>
        <v>9</v>
      </c>
      <c r="AP26" s="310"/>
      <c r="AQ26" s="311">
        <v>3</v>
      </c>
      <c r="AR26" s="311"/>
      <c r="AS26" s="551"/>
      <c r="AT26" s="552"/>
      <c r="AU26" s="311"/>
      <c r="AV26" s="311"/>
      <c r="AW26" s="551"/>
      <c r="AX26" s="543">
        <f>AY26+AZ26+BA26</f>
        <v>2</v>
      </c>
      <c r="AY26" s="308">
        <f>AH26/18</f>
        <v>0</v>
      </c>
      <c r="AZ26" s="308">
        <f>AJ26/18</f>
        <v>2</v>
      </c>
      <c r="BA26" s="544">
        <f>AL26/18</f>
        <v>0</v>
      </c>
      <c r="BB26" s="553"/>
      <c r="BC26" s="554"/>
      <c r="BD26" s="554"/>
      <c r="BE26" s="555"/>
    </row>
    <row r="27" spans="2:88" s="62" customFormat="1" ht="125.25" customHeight="1" thickBot="1" x14ac:dyDescent="0.5">
      <c r="B27" s="571">
        <v>4</v>
      </c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1444" t="s">
        <v>233</v>
      </c>
      <c r="U27" s="1445"/>
      <c r="V27" s="573">
        <v>3</v>
      </c>
      <c r="W27" s="1446" t="s">
        <v>234</v>
      </c>
      <c r="X27" s="1447"/>
      <c r="Y27" s="1447"/>
      <c r="Z27" s="1447"/>
      <c r="AA27" s="1447"/>
      <c r="AB27" s="1447"/>
      <c r="AC27" s="1447"/>
      <c r="AD27" s="1448"/>
      <c r="AE27" s="574">
        <v>2</v>
      </c>
      <c r="AF27" s="318">
        <f>30*AE27</f>
        <v>60</v>
      </c>
      <c r="AG27" s="318">
        <f>AH27+AJ27+AL27</f>
        <v>30</v>
      </c>
      <c r="AH27" s="318">
        <v>18</v>
      </c>
      <c r="AI27" s="318"/>
      <c r="AJ27" s="318">
        <v>12</v>
      </c>
      <c r="AK27" s="318"/>
      <c r="AL27" s="318"/>
      <c r="AM27" s="319"/>
      <c r="AN27" s="319"/>
      <c r="AO27" s="320">
        <f>AF27-AG27</f>
        <v>30</v>
      </c>
      <c r="AP27" s="324"/>
      <c r="AQ27" s="322">
        <v>3</v>
      </c>
      <c r="AR27" s="322"/>
      <c r="AS27" s="323"/>
      <c r="AT27" s="321"/>
      <c r="AU27" s="322"/>
      <c r="AV27" s="322"/>
      <c r="AW27" s="323"/>
      <c r="AX27" s="324">
        <f>AY27+AZ27+BA27</f>
        <v>2</v>
      </c>
      <c r="AY27" s="322">
        <v>1</v>
      </c>
      <c r="AZ27" s="322">
        <v>1</v>
      </c>
      <c r="BA27" s="325">
        <f>AL27/18</f>
        <v>0</v>
      </c>
      <c r="BB27" s="575"/>
      <c r="BC27" s="576"/>
      <c r="BD27" s="576"/>
      <c r="BE27" s="577"/>
    </row>
    <row r="28" spans="2:88" s="62" customFormat="1" ht="94.5" customHeight="1" thickBot="1" x14ac:dyDescent="0.5">
      <c r="B28" s="1449" t="s">
        <v>235</v>
      </c>
      <c r="C28" s="1450"/>
      <c r="D28" s="1450"/>
      <c r="E28" s="1450"/>
      <c r="F28" s="1450"/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0"/>
      <c r="U28" s="1450"/>
      <c r="V28" s="1450"/>
      <c r="W28" s="1450"/>
      <c r="X28" s="1450"/>
      <c r="Y28" s="1450"/>
      <c r="Z28" s="1450"/>
      <c r="AA28" s="1450"/>
      <c r="AB28" s="1450"/>
      <c r="AC28" s="1450"/>
      <c r="AD28" s="1451"/>
      <c r="AE28" s="578">
        <f t="shared" ref="AE28:AJ28" si="1">SUM(AE26:AE27)</f>
        <v>3.5</v>
      </c>
      <c r="AF28" s="579">
        <f t="shared" si="1"/>
        <v>105</v>
      </c>
      <c r="AG28" s="579">
        <f t="shared" si="1"/>
        <v>66</v>
      </c>
      <c r="AH28" s="579">
        <f t="shared" si="1"/>
        <v>18</v>
      </c>
      <c r="AI28" s="579">
        <f t="shared" si="1"/>
        <v>0</v>
      </c>
      <c r="AJ28" s="579">
        <f t="shared" si="1"/>
        <v>48</v>
      </c>
      <c r="AK28" s="579"/>
      <c r="AL28" s="579"/>
      <c r="AM28" s="580"/>
      <c r="AN28" s="580"/>
      <c r="AO28" s="559">
        <f>SUM(AO26:AO27)</f>
        <v>39</v>
      </c>
      <c r="AP28" s="560"/>
      <c r="AQ28" s="561">
        <v>2</v>
      </c>
      <c r="AR28" s="561"/>
      <c r="AS28" s="562"/>
      <c r="AT28" s="563"/>
      <c r="AU28" s="561"/>
      <c r="AV28" s="561"/>
      <c r="AW28" s="562"/>
      <c r="AX28" s="560">
        <f>SUM(AX26:AX27)</f>
        <v>4</v>
      </c>
      <c r="AY28" s="561">
        <f>SUM(AY26:AY27)</f>
        <v>1</v>
      </c>
      <c r="AZ28" s="561">
        <f>SUM(AZ26:AZ27)</f>
        <v>3</v>
      </c>
      <c r="BA28" s="562">
        <f>SUM(BA26:BA27)</f>
        <v>0</v>
      </c>
      <c r="BB28" s="564"/>
      <c r="BC28" s="565"/>
      <c r="BD28" s="565"/>
      <c r="BE28" s="566"/>
    </row>
    <row r="29" spans="2:88" s="62" customFormat="1" ht="97.5" customHeight="1" thickBot="1" x14ac:dyDescent="0.5">
      <c r="B29" s="1452" t="s">
        <v>80</v>
      </c>
      <c r="C29" s="1453"/>
      <c r="D29" s="1453"/>
      <c r="E29" s="1453"/>
      <c r="F29" s="1453"/>
      <c r="G29" s="1453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453"/>
      <c r="V29" s="1453"/>
      <c r="W29" s="1453"/>
      <c r="X29" s="1453"/>
      <c r="Y29" s="1453"/>
      <c r="Z29" s="1453"/>
      <c r="AA29" s="1453"/>
      <c r="AB29" s="1453"/>
      <c r="AC29" s="1453"/>
      <c r="AD29" s="1453"/>
      <c r="AE29" s="1453"/>
      <c r="AF29" s="1453"/>
      <c r="AG29" s="1453"/>
      <c r="AH29" s="1453"/>
      <c r="AI29" s="1453"/>
      <c r="AJ29" s="1453"/>
      <c r="AK29" s="1453"/>
      <c r="AL29" s="1453"/>
      <c r="AM29" s="1453"/>
      <c r="AN29" s="1453"/>
      <c r="AO29" s="1453"/>
      <c r="AP29" s="1453"/>
      <c r="AQ29" s="1453"/>
      <c r="AR29" s="1453"/>
      <c r="AS29" s="1453"/>
      <c r="AT29" s="1453"/>
      <c r="AU29" s="1453"/>
      <c r="AV29" s="1453"/>
      <c r="AW29" s="1453"/>
      <c r="AX29" s="1453"/>
      <c r="AY29" s="1453"/>
      <c r="AZ29" s="1453"/>
      <c r="BA29" s="1453"/>
      <c r="BB29" s="1453"/>
      <c r="BC29" s="1453"/>
      <c r="BD29" s="1453"/>
      <c r="BE29" s="1454"/>
    </row>
    <row r="30" spans="2:88" s="62" customFormat="1" ht="204" customHeight="1" x14ac:dyDescent="0.45">
      <c r="B30" s="581">
        <v>5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1455" t="s">
        <v>236</v>
      </c>
      <c r="U30" s="1456"/>
      <c r="V30" s="1457"/>
      <c r="W30" s="1126" t="s">
        <v>24</v>
      </c>
      <c r="X30" s="1458"/>
      <c r="Y30" s="1458"/>
      <c r="Z30" s="1458"/>
      <c r="AA30" s="1458"/>
      <c r="AB30" s="1458"/>
      <c r="AC30" s="1458"/>
      <c r="AD30" s="1459"/>
      <c r="AE30" s="549">
        <v>3.5</v>
      </c>
      <c r="AF30" s="541">
        <f>30*AE30</f>
        <v>105</v>
      </c>
      <c r="AG30" s="541">
        <f>AH30+AJ30+AL30</f>
        <v>0</v>
      </c>
      <c r="AH30" s="304"/>
      <c r="AI30" s="304"/>
      <c r="AJ30" s="304"/>
      <c r="AK30" s="304"/>
      <c r="AL30" s="304"/>
      <c r="AM30" s="305"/>
      <c r="AN30" s="305"/>
      <c r="AO30" s="306">
        <f>AF30-AG30</f>
        <v>105</v>
      </c>
      <c r="AP30" s="310"/>
      <c r="AQ30" s="311">
        <v>3</v>
      </c>
      <c r="AR30" s="311"/>
      <c r="AS30" s="551"/>
      <c r="AT30" s="552"/>
      <c r="AU30" s="311"/>
      <c r="AV30" s="311"/>
      <c r="AW30" s="551"/>
      <c r="AX30" s="543"/>
      <c r="AY30" s="308"/>
      <c r="AZ30" s="308"/>
      <c r="BA30" s="544"/>
      <c r="BB30" s="553"/>
      <c r="BC30" s="554"/>
      <c r="BD30" s="554"/>
      <c r="BE30" s="106"/>
    </row>
    <row r="31" spans="2:88" s="62" customFormat="1" ht="150" customHeight="1" x14ac:dyDescent="0.45">
      <c r="B31" s="301">
        <v>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1129" t="s">
        <v>237</v>
      </c>
      <c r="U31" s="1429"/>
      <c r="V31" s="1430"/>
      <c r="W31" s="1132" t="s">
        <v>24</v>
      </c>
      <c r="X31" s="1431"/>
      <c r="Y31" s="1431"/>
      <c r="Z31" s="1431"/>
      <c r="AA31" s="1431"/>
      <c r="AB31" s="1431"/>
      <c r="AC31" s="1431"/>
      <c r="AD31" s="1432"/>
      <c r="AE31" s="303">
        <v>9</v>
      </c>
      <c r="AF31" s="304">
        <f>30*AE31</f>
        <v>270</v>
      </c>
      <c r="AG31" s="304">
        <f>AH31+AJ31+AL31</f>
        <v>0</v>
      </c>
      <c r="AH31" s="304"/>
      <c r="AI31" s="304"/>
      <c r="AJ31" s="304"/>
      <c r="AK31" s="304"/>
      <c r="AL31" s="304"/>
      <c r="AM31" s="305"/>
      <c r="AN31" s="305"/>
      <c r="AO31" s="550">
        <f>AF31-AG31</f>
        <v>270</v>
      </c>
      <c r="AP31" s="552"/>
      <c r="AQ31" s="311">
        <v>4</v>
      </c>
      <c r="AR31" s="311"/>
      <c r="AS31" s="551"/>
      <c r="AT31" s="552"/>
      <c r="AU31" s="311"/>
      <c r="AV31" s="311"/>
      <c r="AW31" s="551"/>
      <c r="AX31" s="310"/>
      <c r="AY31" s="311"/>
      <c r="AZ31" s="311"/>
      <c r="BA31" s="312"/>
      <c r="BB31" s="582"/>
      <c r="BC31" s="554"/>
      <c r="BD31" s="554"/>
      <c r="BE31" s="106"/>
    </row>
    <row r="32" spans="2:88" s="62" customFormat="1" ht="155.25" customHeight="1" thickBot="1" x14ac:dyDescent="0.5">
      <c r="B32" s="583">
        <v>7</v>
      </c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1433" t="s">
        <v>170</v>
      </c>
      <c r="U32" s="1434"/>
      <c r="V32" s="1435"/>
      <c r="W32" s="1436" t="s">
        <v>24</v>
      </c>
      <c r="X32" s="1437"/>
      <c r="Y32" s="1437"/>
      <c r="Z32" s="1437"/>
      <c r="AA32" s="1437"/>
      <c r="AB32" s="1437"/>
      <c r="AC32" s="1437"/>
      <c r="AD32" s="1438"/>
      <c r="AE32" s="317">
        <v>21</v>
      </c>
      <c r="AF32" s="318">
        <f>30*AE32</f>
        <v>630</v>
      </c>
      <c r="AG32" s="318">
        <f>AH32+AJ32+AL32</f>
        <v>0</v>
      </c>
      <c r="AH32" s="318"/>
      <c r="AI32" s="318"/>
      <c r="AJ32" s="318"/>
      <c r="AK32" s="318"/>
      <c r="AL32" s="318"/>
      <c r="AM32" s="319"/>
      <c r="AN32" s="319"/>
      <c r="AO32" s="320">
        <f>AF32-AG32</f>
        <v>630</v>
      </c>
      <c r="AP32" s="321"/>
      <c r="AQ32" s="322"/>
      <c r="AR32" s="322"/>
      <c r="AS32" s="323"/>
      <c r="AT32" s="321"/>
      <c r="AU32" s="322"/>
      <c r="AV32" s="322"/>
      <c r="AW32" s="323"/>
      <c r="AX32" s="324"/>
      <c r="AY32" s="322"/>
      <c r="AZ32" s="322"/>
      <c r="BA32" s="325"/>
      <c r="BB32" s="585"/>
      <c r="BC32" s="576"/>
      <c r="BD32" s="576"/>
      <c r="BE32" s="586"/>
    </row>
    <row r="33" spans="2:66" s="62" customFormat="1" ht="88.5" customHeight="1" thickBot="1" x14ac:dyDescent="0.5">
      <c r="B33" s="1439" t="s">
        <v>171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1440"/>
      <c r="U33" s="1440"/>
      <c r="V33" s="1440"/>
      <c r="W33" s="1440"/>
      <c r="X33" s="1440"/>
      <c r="Y33" s="1440"/>
      <c r="Z33" s="1440"/>
      <c r="AA33" s="1440"/>
      <c r="AB33" s="1440"/>
      <c r="AC33" s="1440"/>
      <c r="AD33" s="1440"/>
      <c r="AE33" s="578">
        <f>SUM(AE30:AE32)</f>
        <v>33.5</v>
      </c>
      <c r="AF33" s="579">
        <f>SUM(AF30:AF32)</f>
        <v>1005</v>
      </c>
      <c r="AG33" s="579"/>
      <c r="AH33" s="579"/>
      <c r="AI33" s="579"/>
      <c r="AJ33" s="579"/>
      <c r="AK33" s="579"/>
      <c r="AL33" s="579"/>
      <c r="AM33" s="580"/>
      <c r="AN33" s="580"/>
      <c r="AO33" s="587">
        <f>SUM(AO30:AO32)</f>
        <v>1005</v>
      </c>
      <c r="AP33" s="588"/>
      <c r="AQ33" s="589">
        <v>2</v>
      </c>
      <c r="AR33" s="589"/>
      <c r="AS33" s="590"/>
      <c r="AT33" s="588"/>
      <c r="AU33" s="589"/>
      <c r="AV33" s="589"/>
      <c r="AW33" s="590"/>
      <c r="AX33" s="591"/>
      <c r="AY33" s="589"/>
      <c r="AZ33" s="589"/>
      <c r="BA33" s="592"/>
      <c r="BB33" s="593"/>
      <c r="BC33" s="594"/>
      <c r="BD33" s="594"/>
      <c r="BE33" s="162"/>
    </row>
    <row r="34" spans="2:66" s="83" customFormat="1" ht="90.75" customHeight="1" thickBot="1" x14ac:dyDescent="1.95">
      <c r="B34" s="1441" t="s">
        <v>172</v>
      </c>
      <c r="C34" s="1442"/>
      <c r="D34" s="1442"/>
      <c r="E34" s="1442"/>
      <c r="F34" s="1442"/>
      <c r="G34" s="1442"/>
      <c r="H34" s="1442"/>
      <c r="I34" s="1442"/>
      <c r="J34" s="1442"/>
      <c r="K34" s="1442"/>
      <c r="L34" s="1442"/>
      <c r="M34" s="1442"/>
      <c r="N34" s="1442"/>
      <c r="O34" s="1442"/>
      <c r="P34" s="1442"/>
      <c r="Q34" s="1442"/>
      <c r="R34" s="1442"/>
      <c r="S34" s="1442"/>
      <c r="T34" s="1442"/>
      <c r="U34" s="1442"/>
      <c r="V34" s="1442"/>
      <c r="W34" s="1442"/>
      <c r="X34" s="1442"/>
      <c r="Y34" s="1442"/>
      <c r="Z34" s="1442"/>
      <c r="AA34" s="1442"/>
      <c r="AB34" s="1442"/>
      <c r="AC34" s="1442"/>
      <c r="AD34" s="1443"/>
      <c r="AE34" s="595">
        <f>AE33+AE28+AE24</f>
        <v>45</v>
      </c>
      <c r="AF34" s="596">
        <f>AF33+AF28+AF24</f>
        <v>1350</v>
      </c>
      <c r="AG34" s="596">
        <f t="shared" ref="AG34:BA34" si="2">AG33+AG28+AG24</f>
        <v>174</v>
      </c>
      <c r="AH34" s="596">
        <f t="shared" si="2"/>
        <v>90</v>
      </c>
      <c r="AI34" s="596">
        <f t="shared" si="2"/>
        <v>0</v>
      </c>
      <c r="AJ34" s="596">
        <f t="shared" si="2"/>
        <v>84</v>
      </c>
      <c r="AK34" s="596">
        <f t="shared" si="2"/>
        <v>0</v>
      </c>
      <c r="AL34" s="596">
        <f t="shared" si="2"/>
        <v>0</v>
      </c>
      <c r="AM34" s="596">
        <f t="shared" si="2"/>
        <v>0</v>
      </c>
      <c r="AN34" s="596">
        <f t="shared" si="2"/>
        <v>0</v>
      </c>
      <c r="AO34" s="597">
        <f t="shared" si="2"/>
        <v>1176</v>
      </c>
      <c r="AP34" s="595">
        <f t="shared" si="2"/>
        <v>2</v>
      </c>
      <c r="AQ34" s="596">
        <f t="shared" si="2"/>
        <v>4</v>
      </c>
      <c r="AR34" s="596">
        <f t="shared" si="2"/>
        <v>2</v>
      </c>
      <c r="AS34" s="598">
        <f t="shared" si="2"/>
        <v>0</v>
      </c>
      <c r="AT34" s="595">
        <f t="shared" si="2"/>
        <v>0</v>
      </c>
      <c r="AU34" s="596">
        <f t="shared" si="2"/>
        <v>0</v>
      </c>
      <c r="AV34" s="596">
        <f t="shared" si="2"/>
        <v>2</v>
      </c>
      <c r="AW34" s="598">
        <f t="shared" si="2"/>
        <v>0</v>
      </c>
      <c r="AX34" s="595">
        <f t="shared" si="2"/>
        <v>10</v>
      </c>
      <c r="AY34" s="596">
        <f t="shared" si="2"/>
        <v>5</v>
      </c>
      <c r="AZ34" s="596">
        <f t="shared" si="2"/>
        <v>5</v>
      </c>
      <c r="BA34" s="598">
        <f t="shared" si="2"/>
        <v>0</v>
      </c>
      <c r="BB34" s="599"/>
      <c r="BC34" s="600"/>
      <c r="BD34" s="600"/>
      <c r="BE34" s="601"/>
      <c r="BF34" s="130"/>
      <c r="BG34" s="130"/>
      <c r="BH34" s="130"/>
      <c r="BI34" s="130"/>
      <c r="BJ34" s="130"/>
      <c r="BK34" s="96"/>
      <c r="BL34" s="97"/>
      <c r="BM34" s="98"/>
      <c r="BN34" s="98"/>
    </row>
    <row r="35" spans="2:66" s="135" customFormat="1" ht="61.5" customHeight="1" thickBot="1" x14ac:dyDescent="1.1000000000000001">
      <c r="B35" s="1415" t="s">
        <v>238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416"/>
      <c r="AL35" s="1416"/>
      <c r="AM35" s="1416"/>
      <c r="AN35" s="1416"/>
      <c r="AO35" s="1416"/>
      <c r="AP35" s="1416"/>
      <c r="AQ35" s="1416"/>
      <c r="AR35" s="1416"/>
      <c r="AS35" s="1416"/>
      <c r="AT35" s="1416"/>
      <c r="AU35" s="1416"/>
      <c r="AV35" s="1416"/>
      <c r="AW35" s="1416"/>
      <c r="AX35" s="1416"/>
      <c r="AY35" s="1416"/>
      <c r="AZ35" s="1416"/>
      <c r="BA35" s="1416"/>
      <c r="BB35" s="1416"/>
      <c r="BC35" s="1416"/>
      <c r="BD35" s="1416"/>
      <c r="BE35" s="1417"/>
      <c r="BF35" s="603"/>
      <c r="BG35" s="603"/>
      <c r="BH35" s="603"/>
      <c r="BI35" s="603"/>
      <c r="BJ35" s="603"/>
      <c r="BL35" s="136"/>
      <c r="BM35" s="137"/>
      <c r="BN35" s="137"/>
    </row>
    <row r="36" spans="2:66" s="135" customFormat="1" ht="78.599999999999994" customHeight="1" thickBot="1" x14ac:dyDescent="1.1000000000000001">
      <c r="B36" s="1418" t="s">
        <v>239</v>
      </c>
      <c r="C36" s="1419"/>
      <c r="D36" s="1419"/>
      <c r="E36" s="1419"/>
      <c r="F36" s="1419"/>
      <c r="G36" s="1419"/>
      <c r="H36" s="1419"/>
      <c r="I36" s="1419"/>
      <c r="J36" s="1419"/>
      <c r="K36" s="1419"/>
      <c r="L36" s="1419"/>
      <c r="M36" s="1419"/>
      <c r="N36" s="1419"/>
      <c r="O36" s="1419"/>
      <c r="P36" s="1419"/>
      <c r="Q36" s="1419"/>
      <c r="R36" s="1419"/>
      <c r="S36" s="1419"/>
      <c r="T36" s="1420"/>
      <c r="U36" s="1420"/>
      <c r="V36" s="1420"/>
      <c r="W36" s="1419"/>
      <c r="X36" s="1419"/>
      <c r="Y36" s="1419"/>
      <c r="Z36" s="1419"/>
      <c r="AA36" s="1419"/>
      <c r="AB36" s="1419"/>
      <c r="AC36" s="1419"/>
      <c r="AD36" s="1419"/>
      <c r="AE36" s="1419"/>
      <c r="AF36" s="1419"/>
      <c r="AG36" s="1419"/>
      <c r="AH36" s="1419"/>
      <c r="AI36" s="1419"/>
      <c r="AJ36" s="1419"/>
      <c r="AK36" s="1419"/>
      <c r="AL36" s="1419"/>
      <c r="AM36" s="1419"/>
      <c r="AN36" s="1419"/>
      <c r="AO36" s="1419"/>
      <c r="AP36" s="1419"/>
      <c r="AQ36" s="1419"/>
      <c r="AR36" s="1419"/>
      <c r="AS36" s="1419"/>
      <c r="AT36" s="1419"/>
      <c r="AU36" s="1419"/>
      <c r="AV36" s="1419"/>
      <c r="AW36" s="1419"/>
      <c r="AX36" s="1419"/>
      <c r="AY36" s="1419"/>
      <c r="AZ36" s="1419"/>
      <c r="BA36" s="1419"/>
      <c r="BB36" s="1419"/>
      <c r="BC36" s="1419"/>
      <c r="BD36" s="1419"/>
      <c r="BE36" s="1421"/>
      <c r="BF36" s="60"/>
      <c r="BG36" s="60"/>
      <c r="BH36" s="60"/>
      <c r="BI36" s="60"/>
      <c r="BJ36" s="60"/>
      <c r="BL36" s="136"/>
      <c r="BM36" s="137"/>
      <c r="BN36" s="137"/>
    </row>
    <row r="37" spans="2:66" s="135" customFormat="1" ht="78.599999999999994" customHeight="1" thickBot="1" x14ac:dyDescent="1.1000000000000001">
      <c r="B37" s="1418" t="s">
        <v>262</v>
      </c>
      <c r="C37" s="1422"/>
      <c r="D37" s="1422"/>
      <c r="E37" s="1422"/>
      <c r="F37" s="1422"/>
      <c r="G37" s="1422"/>
      <c r="H37" s="1422"/>
      <c r="I37" s="1422"/>
      <c r="J37" s="1422"/>
      <c r="K37" s="1422"/>
      <c r="L37" s="1422"/>
      <c r="M37" s="1422"/>
      <c r="N37" s="1422"/>
      <c r="O37" s="1422"/>
      <c r="P37" s="1422"/>
      <c r="Q37" s="1422"/>
      <c r="R37" s="1422"/>
      <c r="S37" s="1422"/>
      <c r="T37" s="1422"/>
      <c r="U37" s="1422"/>
      <c r="V37" s="1422"/>
      <c r="W37" s="1422"/>
      <c r="X37" s="1422"/>
      <c r="Y37" s="1422"/>
      <c r="Z37" s="1422"/>
      <c r="AA37" s="1422"/>
      <c r="AB37" s="1422"/>
      <c r="AC37" s="1422"/>
      <c r="AD37" s="1422"/>
      <c r="AE37" s="1422"/>
      <c r="AF37" s="1422"/>
      <c r="AG37" s="1422"/>
      <c r="AH37" s="1422"/>
      <c r="AI37" s="1422"/>
      <c r="AJ37" s="1422"/>
      <c r="AK37" s="1422"/>
      <c r="AL37" s="1422"/>
      <c r="AM37" s="1422"/>
      <c r="AN37" s="1422"/>
      <c r="AO37" s="1422"/>
      <c r="AP37" s="1422"/>
      <c r="AQ37" s="1422"/>
      <c r="AR37" s="1422"/>
      <c r="AS37" s="1422"/>
      <c r="AT37" s="1422"/>
      <c r="AU37" s="1422"/>
      <c r="AV37" s="1422"/>
      <c r="AW37" s="1422"/>
      <c r="AX37" s="1422"/>
      <c r="AY37" s="1422"/>
      <c r="AZ37" s="1422"/>
      <c r="BA37" s="1422"/>
      <c r="BB37" s="1422"/>
      <c r="BC37" s="1422"/>
      <c r="BD37" s="1422"/>
      <c r="BE37" s="1423"/>
      <c r="BF37" s="60"/>
      <c r="BG37" s="60"/>
      <c r="BH37" s="60"/>
      <c r="BI37" s="60"/>
      <c r="BJ37" s="60"/>
      <c r="BL37" s="136"/>
      <c r="BM37" s="137"/>
      <c r="BN37" s="137"/>
    </row>
    <row r="38" spans="2:66" s="62" customFormat="1" ht="172.5" customHeight="1" x14ac:dyDescent="0.45">
      <c r="B38" s="606" t="s">
        <v>263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1390" t="s">
        <v>264</v>
      </c>
      <c r="U38" s="1651"/>
      <c r="V38" s="607">
        <v>3</v>
      </c>
      <c r="W38" s="1426" t="s">
        <v>24</v>
      </c>
      <c r="X38" s="1427"/>
      <c r="Y38" s="1427"/>
      <c r="Z38" s="1427"/>
      <c r="AA38" s="1427"/>
      <c r="AB38" s="1427"/>
      <c r="AC38" s="1427"/>
      <c r="AD38" s="1428"/>
      <c r="AE38" s="549">
        <v>8.5</v>
      </c>
      <c r="AF38" s="304">
        <f>30*AE38</f>
        <v>255</v>
      </c>
      <c r="AG38" s="304">
        <f>AH38+AJ38+AL38</f>
        <v>108</v>
      </c>
      <c r="AH38" s="304">
        <v>36</v>
      </c>
      <c r="AI38" s="304">
        <v>8</v>
      </c>
      <c r="AJ38" s="304">
        <v>18</v>
      </c>
      <c r="AK38" s="304">
        <v>6</v>
      </c>
      <c r="AL38" s="304">
        <v>54</v>
      </c>
      <c r="AM38" s="305">
        <v>8</v>
      </c>
      <c r="AN38" s="305">
        <f>AH38-AI38+AJ38-AK38+AL38-AM38</f>
        <v>86</v>
      </c>
      <c r="AO38" s="550">
        <f>AF38-AG38</f>
        <v>147</v>
      </c>
      <c r="AP38" s="310">
        <v>3</v>
      </c>
      <c r="AQ38" s="311"/>
      <c r="AR38" s="311">
        <v>3</v>
      </c>
      <c r="AS38" s="551"/>
      <c r="AT38" s="552"/>
      <c r="AU38" s="311">
        <v>3</v>
      </c>
      <c r="AV38" s="311"/>
      <c r="AW38" s="551"/>
      <c r="AX38" s="310">
        <f>AY38+AZ38+BA38</f>
        <v>6</v>
      </c>
      <c r="AY38" s="311">
        <f>AH38/18</f>
        <v>2</v>
      </c>
      <c r="AZ38" s="311">
        <f>AJ38/18</f>
        <v>1</v>
      </c>
      <c r="BA38" s="312">
        <f>AL38/18</f>
        <v>3</v>
      </c>
      <c r="BB38" s="553"/>
      <c r="BC38" s="554"/>
      <c r="BD38" s="554"/>
      <c r="BE38" s="555"/>
    </row>
    <row r="39" spans="2:66" s="62" customFormat="1" ht="174.75" customHeight="1" x14ac:dyDescent="0.45">
      <c r="B39" s="606" t="s">
        <v>265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1390" t="s">
        <v>266</v>
      </c>
      <c r="U39" s="1651"/>
      <c r="V39" s="607">
        <v>3</v>
      </c>
      <c r="W39" s="1392" t="s">
        <v>24</v>
      </c>
      <c r="X39" s="1393"/>
      <c r="Y39" s="1393"/>
      <c r="Z39" s="1393"/>
      <c r="AA39" s="1393"/>
      <c r="AB39" s="1393"/>
      <c r="AC39" s="1393"/>
      <c r="AD39" s="1394"/>
      <c r="AE39" s="549">
        <v>5.5</v>
      </c>
      <c r="AF39" s="304">
        <f>30*AE39</f>
        <v>165</v>
      </c>
      <c r="AG39" s="304">
        <f>AH39+AJ39+AL39</f>
        <v>72</v>
      </c>
      <c r="AH39" s="304">
        <v>36</v>
      </c>
      <c r="AI39" s="304">
        <v>8</v>
      </c>
      <c r="AJ39" s="304">
        <v>36</v>
      </c>
      <c r="AK39" s="304">
        <v>8</v>
      </c>
      <c r="AL39" s="304"/>
      <c r="AM39" s="305"/>
      <c r="AN39" s="305">
        <f>AH39-AI39+AJ39-AK39+AL39-AM39</f>
        <v>56</v>
      </c>
      <c r="AO39" s="550">
        <f>AF39-AG39</f>
        <v>93</v>
      </c>
      <c r="AP39" s="310"/>
      <c r="AQ39" s="311">
        <v>3</v>
      </c>
      <c r="AR39" s="311">
        <v>3</v>
      </c>
      <c r="AS39" s="551"/>
      <c r="AT39" s="552"/>
      <c r="AU39" s="311"/>
      <c r="AV39" s="311"/>
      <c r="AW39" s="551"/>
      <c r="AX39" s="310">
        <f>AY39+AZ39+BA39</f>
        <v>4</v>
      </c>
      <c r="AY39" s="311">
        <f>AH39/18</f>
        <v>2</v>
      </c>
      <c r="AZ39" s="311">
        <f>AJ39/18</f>
        <v>2</v>
      </c>
      <c r="BA39" s="312">
        <f>AL39/18</f>
        <v>0</v>
      </c>
      <c r="BB39" s="553"/>
      <c r="BC39" s="554"/>
      <c r="BD39" s="554"/>
      <c r="BE39" s="555"/>
    </row>
    <row r="40" spans="2:66" s="62" customFormat="1" ht="167.25" customHeight="1" thickBot="1" x14ac:dyDescent="0.5">
      <c r="B40" s="608" t="s">
        <v>267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1390" t="s">
        <v>268</v>
      </c>
      <c r="U40" s="1651"/>
      <c r="V40" s="607">
        <v>3</v>
      </c>
      <c r="W40" s="1392" t="s">
        <v>24</v>
      </c>
      <c r="X40" s="1393"/>
      <c r="Y40" s="1393"/>
      <c r="Z40" s="1393"/>
      <c r="AA40" s="1393"/>
      <c r="AB40" s="1393"/>
      <c r="AC40" s="1393"/>
      <c r="AD40" s="1394"/>
      <c r="AE40" s="549">
        <v>1</v>
      </c>
      <c r="AF40" s="304">
        <f>30*AE40</f>
        <v>30</v>
      </c>
      <c r="AG40" s="304">
        <f>AH40+AJ40+AL40</f>
        <v>0</v>
      </c>
      <c r="AH40" s="304"/>
      <c r="AI40" s="304"/>
      <c r="AJ40" s="304"/>
      <c r="AK40" s="304"/>
      <c r="AL40" s="304"/>
      <c r="AM40" s="305"/>
      <c r="AN40" s="305">
        <f>AH40-AI40+AJ40-AK40+AL40-AM40</f>
        <v>0</v>
      </c>
      <c r="AO40" s="550">
        <f>AF40-AG40</f>
        <v>30</v>
      </c>
      <c r="AP40" s="310"/>
      <c r="AQ40" s="311">
        <v>3</v>
      </c>
      <c r="AR40" s="311"/>
      <c r="AS40" s="551"/>
      <c r="AT40" s="552">
        <v>3</v>
      </c>
      <c r="AU40" s="311"/>
      <c r="AV40" s="311"/>
      <c r="AW40" s="551"/>
      <c r="AX40" s="310"/>
      <c r="AY40" s="311"/>
      <c r="AZ40" s="311"/>
      <c r="BA40" s="312"/>
      <c r="BB40" s="553"/>
      <c r="BC40" s="554"/>
      <c r="BD40" s="554"/>
      <c r="BE40" s="555"/>
    </row>
    <row r="41" spans="2:66" s="62" customFormat="1" ht="73.5" customHeight="1" thickBot="1" x14ac:dyDescent="0.5">
      <c r="B41" s="1395" t="s">
        <v>247</v>
      </c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578">
        <f>SUM(AE38:AE40)</f>
        <v>15</v>
      </c>
      <c r="AF41" s="579">
        <f t="shared" ref="AF41:AO41" si="3">SUM(AF38:AF40)</f>
        <v>450</v>
      </c>
      <c r="AG41" s="579">
        <f t="shared" si="3"/>
        <v>180</v>
      </c>
      <c r="AH41" s="579">
        <f t="shared" si="3"/>
        <v>72</v>
      </c>
      <c r="AI41" s="579">
        <f t="shared" si="3"/>
        <v>16</v>
      </c>
      <c r="AJ41" s="579">
        <f t="shared" si="3"/>
        <v>54</v>
      </c>
      <c r="AK41" s="579">
        <f t="shared" si="3"/>
        <v>14</v>
      </c>
      <c r="AL41" s="579">
        <f t="shared" si="3"/>
        <v>54</v>
      </c>
      <c r="AM41" s="579">
        <f t="shared" si="3"/>
        <v>8</v>
      </c>
      <c r="AN41" s="579">
        <f t="shared" si="3"/>
        <v>142</v>
      </c>
      <c r="AO41" s="587">
        <f t="shared" si="3"/>
        <v>270</v>
      </c>
      <c r="AP41" s="591">
        <v>1</v>
      </c>
      <c r="AQ41" s="589">
        <v>2</v>
      </c>
      <c r="AR41" s="589">
        <v>2</v>
      </c>
      <c r="AS41" s="590"/>
      <c r="AT41" s="591">
        <v>1</v>
      </c>
      <c r="AU41" s="589">
        <v>1</v>
      </c>
      <c r="AV41" s="589"/>
      <c r="AW41" s="592"/>
      <c r="AX41" s="588">
        <f>SUM(AX38:AX40)</f>
        <v>10</v>
      </c>
      <c r="AY41" s="588">
        <f>SUM(AY38:AY40)</f>
        <v>4</v>
      </c>
      <c r="AZ41" s="588">
        <f>SUM(AZ38:AZ40)</f>
        <v>3</v>
      </c>
      <c r="BA41" s="588">
        <f>SUM(BA38:BA40)</f>
        <v>3</v>
      </c>
      <c r="BB41" s="593"/>
      <c r="BC41" s="594"/>
      <c r="BD41" s="594"/>
      <c r="BE41" s="609"/>
    </row>
    <row r="42" spans="2:66" s="83" customFormat="1" ht="72.75" customHeight="1" thickBot="1" x14ac:dyDescent="1.95">
      <c r="B42" s="1397" t="s">
        <v>248</v>
      </c>
      <c r="C42" s="1398"/>
      <c r="D42" s="1398"/>
      <c r="E42" s="1398"/>
      <c r="F42" s="1398"/>
      <c r="G42" s="1398"/>
      <c r="H42" s="1398"/>
      <c r="I42" s="1398"/>
      <c r="J42" s="1398"/>
      <c r="K42" s="1398"/>
      <c r="L42" s="1398"/>
      <c r="M42" s="1398"/>
      <c r="N42" s="1398"/>
      <c r="O42" s="1398"/>
      <c r="P42" s="1398"/>
      <c r="Q42" s="1398"/>
      <c r="R42" s="1398"/>
      <c r="S42" s="1398"/>
      <c r="T42" s="1398"/>
      <c r="U42" s="1398"/>
      <c r="V42" s="1398"/>
      <c r="W42" s="1398"/>
      <c r="X42" s="1398"/>
      <c r="Y42" s="1398"/>
      <c r="Z42" s="1398"/>
      <c r="AA42" s="1398"/>
      <c r="AB42" s="1398"/>
      <c r="AC42" s="1398"/>
      <c r="AD42" s="1399"/>
      <c r="AE42" s="362">
        <f>AE41</f>
        <v>15</v>
      </c>
      <c r="AF42" s="360">
        <f t="shared" ref="AF42:BA42" si="4">AF41</f>
        <v>450</v>
      </c>
      <c r="AG42" s="360">
        <f t="shared" si="4"/>
        <v>180</v>
      </c>
      <c r="AH42" s="360">
        <f t="shared" si="4"/>
        <v>72</v>
      </c>
      <c r="AI42" s="360">
        <f t="shared" si="4"/>
        <v>16</v>
      </c>
      <c r="AJ42" s="360">
        <f t="shared" si="4"/>
        <v>54</v>
      </c>
      <c r="AK42" s="360">
        <f t="shared" si="4"/>
        <v>14</v>
      </c>
      <c r="AL42" s="360">
        <f t="shared" si="4"/>
        <v>54</v>
      </c>
      <c r="AM42" s="358">
        <f t="shared" si="4"/>
        <v>8</v>
      </c>
      <c r="AN42" s="358">
        <f t="shared" si="4"/>
        <v>142</v>
      </c>
      <c r="AO42" s="359">
        <f t="shared" si="4"/>
        <v>270</v>
      </c>
      <c r="AP42" s="362">
        <f t="shared" si="4"/>
        <v>1</v>
      </c>
      <c r="AQ42" s="360">
        <f t="shared" si="4"/>
        <v>2</v>
      </c>
      <c r="AR42" s="360">
        <f t="shared" si="4"/>
        <v>2</v>
      </c>
      <c r="AS42" s="361">
        <f t="shared" si="4"/>
        <v>0</v>
      </c>
      <c r="AT42" s="588">
        <f t="shared" si="4"/>
        <v>1</v>
      </c>
      <c r="AU42" s="589">
        <f t="shared" si="4"/>
        <v>1</v>
      </c>
      <c r="AV42" s="589">
        <f t="shared" si="4"/>
        <v>0</v>
      </c>
      <c r="AW42" s="590">
        <f t="shared" si="4"/>
        <v>0</v>
      </c>
      <c r="AX42" s="362">
        <f t="shared" si="4"/>
        <v>10</v>
      </c>
      <c r="AY42" s="360">
        <f t="shared" si="4"/>
        <v>4</v>
      </c>
      <c r="AZ42" s="360">
        <f t="shared" si="4"/>
        <v>3</v>
      </c>
      <c r="BA42" s="358">
        <f t="shared" si="4"/>
        <v>3</v>
      </c>
      <c r="BB42" s="610"/>
      <c r="BC42" s="611"/>
      <c r="BD42" s="611"/>
      <c r="BE42" s="612"/>
      <c r="BF42" s="169"/>
      <c r="BG42" s="169"/>
      <c r="BH42" s="169"/>
      <c r="BI42" s="169"/>
      <c r="BJ42" s="169"/>
      <c r="BL42" s="98"/>
      <c r="BM42" s="98"/>
      <c r="BN42" s="98"/>
    </row>
    <row r="43" spans="2:66" s="62" customFormat="1" ht="73.5" customHeight="1" thickBot="1" x14ac:dyDescent="0.5">
      <c r="B43" s="1400" t="s">
        <v>129</v>
      </c>
      <c r="C43" s="1401"/>
      <c r="D43" s="1401"/>
      <c r="E43" s="1401"/>
      <c r="F43" s="1401"/>
      <c r="G43" s="1401"/>
      <c r="H43" s="1401"/>
      <c r="I43" s="1401"/>
      <c r="J43" s="1401"/>
      <c r="K43" s="1401"/>
      <c r="L43" s="1401"/>
      <c r="M43" s="1401"/>
      <c r="N43" s="1401"/>
      <c r="O43" s="1401"/>
      <c r="P43" s="1401"/>
      <c r="Q43" s="1401"/>
      <c r="R43" s="1401"/>
      <c r="S43" s="1401"/>
      <c r="T43" s="1401"/>
      <c r="U43" s="1401"/>
      <c r="V43" s="1401"/>
      <c r="W43" s="1401"/>
      <c r="X43" s="1401"/>
      <c r="Y43" s="1401"/>
      <c r="Z43" s="1401"/>
      <c r="AA43" s="1401"/>
      <c r="AB43" s="1401"/>
      <c r="AC43" s="1401"/>
      <c r="AD43" s="1402"/>
      <c r="AE43" s="362">
        <f t="shared" ref="AE43:BA43" si="5">AE42+AE34</f>
        <v>60</v>
      </c>
      <c r="AF43" s="360">
        <f t="shared" si="5"/>
        <v>1800</v>
      </c>
      <c r="AG43" s="360">
        <f t="shared" si="5"/>
        <v>354</v>
      </c>
      <c r="AH43" s="360">
        <f t="shared" si="5"/>
        <v>162</v>
      </c>
      <c r="AI43" s="360">
        <f t="shared" si="5"/>
        <v>16</v>
      </c>
      <c r="AJ43" s="360">
        <f t="shared" si="5"/>
        <v>138</v>
      </c>
      <c r="AK43" s="360">
        <f t="shared" si="5"/>
        <v>14</v>
      </c>
      <c r="AL43" s="360">
        <f t="shared" si="5"/>
        <v>54</v>
      </c>
      <c r="AM43" s="358">
        <f t="shared" si="5"/>
        <v>8</v>
      </c>
      <c r="AN43" s="358">
        <f t="shared" si="5"/>
        <v>142</v>
      </c>
      <c r="AO43" s="359">
        <f t="shared" si="5"/>
        <v>1446</v>
      </c>
      <c r="AP43" s="362">
        <f t="shared" si="5"/>
        <v>3</v>
      </c>
      <c r="AQ43" s="360">
        <f t="shared" si="5"/>
        <v>6</v>
      </c>
      <c r="AR43" s="360">
        <f t="shared" si="5"/>
        <v>4</v>
      </c>
      <c r="AS43" s="361">
        <f t="shared" si="5"/>
        <v>0</v>
      </c>
      <c r="AT43" s="588">
        <f t="shared" si="5"/>
        <v>1</v>
      </c>
      <c r="AU43" s="589">
        <f t="shared" si="5"/>
        <v>1</v>
      </c>
      <c r="AV43" s="589">
        <f t="shared" si="5"/>
        <v>2</v>
      </c>
      <c r="AW43" s="590">
        <f t="shared" si="5"/>
        <v>0</v>
      </c>
      <c r="AX43" s="362">
        <f t="shared" si="5"/>
        <v>20</v>
      </c>
      <c r="AY43" s="360">
        <f t="shared" si="5"/>
        <v>9</v>
      </c>
      <c r="AZ43" s="360">
        <f t="shared" si="5"/>
        <v>8</v>
      </c>
      <c r="BA43" s="358">
        <f t="shared" si="5"/>
        <v>3</v>
      </c>
      <c r="BB43" s="610"/>
      <c r="BC43" s="611"/>
      <c r="BD43" s="611"/>
      <c r="BE43" s="612"/>
    </row>
    <row r="44" spans="2:66" s="62" customFormat="1" ht="69.75" customHeight="1" x14ac:dyDescent="0.45">
      <c r="B44" s="1403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1404"/>
      <c r="V44" s="1404"/>
      <c r="W44" s="615"/>
      <c r="X44" s="615"/>
      <c r="Y44" s="616"/>
      <c r="Z44" s="616"/>
      <c r="AA44" s="617"/>
      <c r="AB44" s="1405" t="s">
        <v>130</v>
      </c>
      <c r="AC44" s="1406"/>
      <c r="AD44" s="1407"/>
      <c r="AE44" s="1644" t="s">
        <v>131</v>
      </c>
      <c r="AF44" s="1645"/>
      <c r="AG44" s="1645"/>
      <c r="AH44" s="1645"/>
      <c r="AI44" s="1645"/>
      <c r="AJ44" s="1645"/>
      <c r="AK44" s="1645"/>
      <c r="AL44" s="1645"/>
      <c r="AM44" s="1645"/>
      <c r="AN44" s="1646"/>
      <c r="AO44" s="1647"/>
      <c r="AP44" s="670">
        <v>3</v>
      </c>
      <c r="AQ44" s="671"/>
      <c r="AR44" s="672"/>
      <c r="AS44" s="673"/>
      <c r="AT44" s="674"/>
      <c r="AU44" s="672"/>
      <c r="AV44" s="672"/>
      <c r="AW44" s="673"/>
      <c r="AX44" s="1648">
        <v>3</v>
      </c>
      <c r="AY44" s="1649"/>
      <c r="AZ44" s="1649"/>
      <c r="BA44" s="1650"/>
      <c r="BB44" s="1648"/>
      <c r="BC44" s="1649"/>
      <c r="BD44" s="1649"/>
      <c r="BE44" s="1650"/>
    </row>
    <row r="45" spans="2:66" s="62" customFormat="1" ht="57.75" customHeight="1" x14ac:dyDescent="0.45">
      <c r="B45" s="1403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1389"/>
      <c r="V45" s="1389"/>
      <c r="W45" s="615"/>
      <c r="X45" s="615"/>
      <c r="Y45" s="616"/>
      <c r="Z45" s="616"/>
      <c r="AA45" s="616"/>
      <c r="AB45" s="1408"/>
      <c r="AC45" s="1409"/>
      <c r="AD45" s="1410"/>
      <c r="AE45" s="1631" t="s">
        <v>132</v>
      </c>
      <c r="AF45" s="1632"/>
      <c r="AG45" s="1632"/>
      <c r="AH45" s="1632"/>
      <c r="AI45" s="1632"/>
      <c r="AJ45" s="1632"/>
      <c r="AK45" s="1632"/>
      <c r="AL45" s="1632"/>
      <c r="AM45" s="1632"/>
      <c r="AN45" s="1633"/>
      <c r="AO45" s="1634"/>
      <c r="AP45" s="675"/>
      <c r="AQ45" s="676">
        <v>6</v>
      </c>
      <c r="AR45" s="677"/>
      <c r="AS45" s="678"/>
      <c r="AT45" s="679"/>
      <c r="AU45" s="677"/>
      <c r="AV45" s="677"/>
      <c r="AW45" s="678"/>
      <c r="AX45" s="1635">
        <v>5</v>
      </c>
      <c r="AY45" s="1636"/>
      <c r="AZ45" s="1636"/>
      <c r="BA45" s="1637"/>
      <c r="BB45" s="1635">
        <v>1</v>
      </c>
      <c r="BC45" s="1636"/>
      <c r="BD45" s="1636"/>
      <c r="BE45" s="1637"/>
    </row>
    <row r="46" spans="2:66" s="62" customFormat="1" ht="60.75" customHeight="1" x14ac:dyDescent="0.45">
      <c r="B46" s="1403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1389"/>
      <c r="V46" s="1389"/>
      <c r="W46" s="615"/>
      <c r="X46" s="615"/>
      <c r="Y46" s="616"/>
      <c r="Z46" s="616"/>
      <c r="AA46" s="616"/>
      <c r="AB46" s="1408"/>
      <c r="AC46" s="1409"/>
      <c r="AD46" s="1410"/>
      <c r="AE46" s="1631" t="s">
        <v>133</v>
      </c>
      <c r="AF46" s="1632"/>
      <c r="AG46" s="1632"/>
      <c r="AH46" s="1632"/>
      <c r="AI46" s="1632"/>
      <c r="AJ46" s="1632"/>
      <c r="AK46" s="1632"/>
      <c r="AL46" s="1632"/>
      <c r="AM46" s="1632"/>
      <c r="AN46" s="1633"/>
      <c r="AO46" s="1634"/>
      <c r="AP46" s="675"/>
      <c r="AQ46" s="677"/>
      <c r="AR46" s="677">
        <v>4</v>
      </c>
      <c r="AS46" s="678"/>
      <c r="AT46" s="679"/>
      <c r="AU46" s="677"/>
      <c r="AV46" s="677"/>
      <c r="AW46" s="678"/>
      <c r="AX46" s="1635">
        <v>4</v>
      </c>
      <c r="AY46" s="1636"/>
      <c r="AZ46" s="1636"/>
      <c r="BA46" s="1637"/>
      <c r="BB46" s="1635"/>
      <c r="BC46" s="1636"/>
      <c r="BD46" s="1636"/>
      <c r="BE46" s="1637"/>
    </row>
    <row r="47" spans="2:66" s="62" customFormat="1" ht="60.75" customHeight="1" x14ac:dyDescent="0.45">
      <c r="B47" s="1403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24" t="s">
        <v>134</v>
      </c>
      <c r="U47" s="1384"/>
      <c r="V47" s="1384"/>
      <c r="W47" s="615"/>
      <c r="X47" s="615"/>
      <c r="Y47" s="616"/>
      <c r="Z47" s="616"/>
      <c r="AA47" s="616"/>
      <c r="AB47" s="1408"/>
      <c r="AC47" s="1409"/>
      <c r="AD47" s="1410"/>
      <c r="AE47" s="1631" t="s">
        <v>135</v>
      </c>
      <c r="AF47" s="1632"/>
      <c r="AG47" s="1632"/>
      <c r="AH47" s="1632"/>
      <c r="AI47" s="1632"/>
      <c r="AJ47" s="1632"/>
      <c r="AK47" s="1632"/>
      <c r="AL47" s="1632"/>
      <c r="AM47" s="1632"/>
      <c r="AN47" s="1633"/>
      <c r="AO47" s="1634"/>
      <c r="AP47" s="675"/>
      <c r="AQ47" s="677"/>
      <c r="AR47" s="677"/>
      <c r="AS47" s="678"/>
      <c r="AT47" s="679"/>
      <c r="AU47" s="677"/>
      <c r="AV47" s="677"/>
      <c r="AW47" s="678"/>
      <c r="AX47" s="1635"/>
      <c r="AY47" s="1636"/>
      <c r="AZ47" s="1636"/>
      <c r="BA47" s="1637"/>
      <c r="BB47" s="1635"/>
      <c r="BC47" s="1636"/>
      <c r="BD47" s="1636"/>
      <c r="BE47" s="1637"/>
    </row>
    <row r="48" spans="2:66" s="62" customFormat="1" ht="63.75" customHeight="1" x14ac:dyDescent="1.45">
      <c r="B48" s="1403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1414" t="s">
        <v>249</v>
      </c>
      <c r="U48" s="1380"/>
      <c r="V48" s="625"/>
      <c r="W48" s="615"/>
      <c r="X48" s="615"/>
      <c r="Y48" s="626"/>
      <c r="Z48" s="626"/>
      <c r="AA48" s="626"/>
      <c r="AB48" s="1408"/>
      <c r="AC48" s="1409"/>
      <c r="AD48" s="1410"/>
      <c r="AE48" s="1631" t="s">
        <v>137</v>
      </c>
      <c r="AF48" s="1632"/>
      <c r="AG48" s="1632"/>
      <c r="AH48" s="1632"/>
      <c r="AI48" s="1632"/>
      <c r="AJ48" s="1632"/>
      <c r="AK48" s="1632"/>
      <c r="AL48" s="1632"/>
      <c r="AM48" s="1632"/>
      <c r="AN48" s="1633"/>
      <c r="AO48" s="1634"/>
      <c r="AP48" s="675"/>
      <c r="AQ48" s="677"/>
      <c r="AR48" s="677"/>
      <c r="AS48" s="678"/>
      <c r="AT48" s="679">
        <v>1</v>
      </c>
      <c r="AU48" s="677"/>
      <c r="AV48" s="677"/>
      <c r="AW48" s="678"/>
      <c r="AX48" s="1635">
        <v>1</v>
      </c>
      <c r="AY48" s="1636"/>
      <c r="AZ48" s="1636"/>
      <c r="BA48" s="1637"/>
      <c r="BB48" s="1635"/>
      <c r="BC48" s="1636"/>
      <c r="BD48" s="1636"/>
      <c r="BE48" s="1637"/>
    </row>
    <row r="49" spans="1:255" s="62" customFormat="1" ht="69.75" customHeight="1" x14ac:dyDescent="0.45">
      <c r="B49" s="1403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1375" t="s">
        <v>250</v>
      </c>
      <c r="U49" s="1380"/>
      <c r="V49" s="625"/>
      <c r="W49" s="615"/>
      <c r="X49" s="615"/>
      <c r="Y49" s="616"/>
      <c r="Z49" s="616"/>
      <c r="AA49" s="616"/>
      <c r="AB49" s="1408"/>
      <c r="AC49" s="1409"/>
      <c r="AD49" s="1410"/>
      <c r="AE49" s="1631" t="s">
        <v>44</v>
      </c>
      <c r="AF49" s="1632"/>
      <c r="AG49" s="1632"/>
      <c r="AH49" s="1632"/>
      <c r="AI49" s="1632"/>
      <c r="AJ49" s="1632"/>
      <c r="AK49" s="1632"/>
      <c r="AL49" s="1632"/>
      <c r="AM49" s="1632"/>
      <c r="AN49" s="1633"/>
      <c r="AO49" s="1634"/>
      <c r="AP49" s="675"/>
      <c r="AQ49" s="677"/>
      <c r="AR49" s="677"/>
      <c r="AS49" s="678"/>
      <c r="AT49" s="679"/>
      <c r="AU49" s="677">
        <v>1</v>
      </c>
      <c r="AV49" s="677"/>
      <c r="AW49" s="678"/>
      <c r="AX49" s="1635">
        <v>1</v>
      </c>
      <c r="AY49" s="1636"/>
      <c r="AZ49" s="1636"/>
      <c r="BA49" s="1637"/>
      <c r="BB49" s="1635"/>
      <c r="BC49" s="1636"/>
      <c r="BD49" s="1636"/>
      <c r="BE49" s="1637"/>
    </row>
    <row r="50" spans="1:255" s="62" customFormat="1" ht="51.75" customHeight="1" x14ac:dyDescent="0.45">
      <c r="B50" s="1403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1375" t="s">
        <v>251</v>
      </c>
      <c r="U50" s="1375"/>
      <c r="V50" s="625"/>
      <c r="W50" s="615"/>
      <c r="X50" s="615"/>
      <c r="Y50" s="616"/>
      <c r="Z50" s="616"/>
      <c r="AA50" s="616"/>
      <c r="AB50" s="1408"/>
      <c r="AC50" s="1409"/>
      <c r="AD50" s="1410"/>
      <c r="AE50" s="1631" t="s">
        <v>45</v>
      </c>
      <c r="AF50" s="1632"/>
      <c r="AG50" s="1632"/>
      <c r="AH50" s="1632"/>
      <c r="AI50" s="1632"/>
      <c r="AJ50" s="1632"/>
      <c r="AK50" s="1632"/>
      <c r="AL50" s="1632"/>
      <c r="AM50" s="1632"/>
      <c r="AN50" s="1633"/>
      <c r="AO50" s="1634"/>
      <c r="AP50" s="675"/>
      <c r="AQ50" s="677"/>
      <c r="AR50" s="677"/>
      <c r="AS50" s="678"/>
      <c r="AT50" s="679"/>
      <c r="AU50" s="677"/>
      <c r="AV50" s="677">
        <v>2</v>
      </c>
      <c r="AW50" s="678"/>
      <c r="AX50" s="1635">
        <v>2</v>
      </c>
      <c r="AY50" s="1636"/>
      <c r="AZ50" s="1636"/>
      <c r="BA50" s="1637"/>
      <c r="BB50" s="1635"/>
      <c r="BC50" s="1636"/>
      <c r="BD50" s="1636"/>
      <c r="BE50" s="1637"/>
    </row>
    <row r="51" spans="1:255" s="62" customFormat="1" ht="54.75" customHeight="1" thickBot="1" x14ac:dyDescent="0.5">
      <c r="B51" s="1403"/>
      <c r="C51" s="614"/>
      <c r="D51" s="614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1375" t="s">
        <v>252</v>
      </c>
      <c r="U51" s="1375"/>
      <c r="V51" s="1375"/>
      <c r="W51" s="1375"/>
      <c r="X51" s="1375"/>
      <c r="Y51" s="616"/>
      <c r="Z51" s="616"/>
      <c r="AA51" s="616"/>
      <c r="AB51" s="1411"/>
      <c r="AC51" s="1412"/>
      <c r="AD51" s="1413"/>
      <c r="AE51" s="1638" t="s">
        <v>141</v>
      </c>
      <c r="AF51" s="1639"/>
      <c r="AG51" s="1639"/>
      <c r="AH51" s="1639"/>
      <c r="AI51" s="1639"/>
      <c r="AJ51" s="1639"/>
      <c r="AK51" s="1639"/>
      <c r="AL51" s="1639"/>
      <c r="AM51" s="1639"/>
      <c r="AN51" s="1274"/>
      <c r="AO51" s="1640"/>
      <c r="AP51" s="680"/>
      <c r="AQ51" s="681"/>
      <c r="AR51" s="681"/>
      <c r="AS51" s="682"/>
      <c r="AT51" s="683"/>
      <c r="AU51" s="681"/>
      <c r="AV51" s="681"/>
      <c r="AW51" s="682"/>
      <c r="AX51" s="1641"/>
      <c r="AY51" s="1642"/>
      <c r="AZ51" s="1642"/>
      <c r="BA51" s="1643"/>
      <c r="BB51" s="1641"/>
      <c r="BC51" s="1642"/>
      <c r="BD51" s="1642"/>
      <c r="BE51" s="1643"/>
    </row>
    <row r="52" spans="1:255" s="62" customFormat="1" ht="42.75" customHeight="1" thickBot="1" x14ac:dyDescent="0.5">
      <c r="B52" s="753"/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202"/>
      <c r="AB52" s="1622"/>
      <c r="AC52" s="1622"/>
      <c r="AD52" s="1622"/>
      <c r="AE52" s="1622"/>
      <c r="AF52" s="1622"/>
      <c r="AG52" s="1622"/>
      <c r="AH52" s="1622"/>
      <c r="AI52" s="1622"/>
      <c r="AJ52" s="1622"/>
      <c r="AK52" s="1622"/>
      <c r="AL52" s="1622"/>
      <c r="AM52" s="1622"/>
      <c r="AN52" s="1622"/>
      <c r="AO52" s="1622"/>
      <c r="AP52" s="1622"/>
      <c r="AQ52" s="1622"/>
      <c r="AR52" s="1622"/>
      <c r="AS52" s="1622"/>
      <c r="AT52" s="1622"/>
      <c r="AU52" s="1622"/>
      <c r="AV52" s="1622"/>
      <c r="AW52" s="1622"/>
      <c r="AX52" s="1622"/>
      <c r="AY52" s="1622"/>
      <c r="BH52" s="756"/>
      <c r="BI52" s="756"/>
      <c r="BJ52" s="756"/>
      <c r="BK52" s="756"/>
      <c r="BL52" s="756"/>
      <c r="BM52" s="756"/>
      <c r="BN52" s="756"/>
      <c r="BO52" s="756"/>
      <c r="BP52" s="756"/>
      <c r="BQ52" s="756"/>
      <c r="BR52" s="756"/>
    </row>
    <row r="53" spans="1:255" s="62" customFormat="1" ht="109.5" customHeight="1" thickTop="1" thickBot="1" x14ac:dyDescent="0.5">
      <c r="B53" s="684" t="s">
        <v>177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1623" t="s">
        <v>178</v>
      </c>
      <c r="U53" s="1624"/>
      <c r="V53" s="686" t="s">
        <v>179</v>
      </c>
      <c r="W53" s="1625" t="s">
        <v>180</v>
      </c>
      <c r="X53" s="1625"/>
      <c r="Y53" s="1626" t="s">
        <v>181</v>
      </c>
      <c r="Z53" s="1627"/>
      <c r="AA53" s="687"/>
      <c r="AB53" s="688" t="s">
        <v>177</v>
      </c>
      <c r="AC53" s="1628" t="s">
        <v>182</v>
      </c>
      <c r="AD53" s="1629"/>
      <c r="AE53" s="1629"/>
      <c r="AF53" s="1629"/>
      <c r="AG53" s="1629"/>
      <c r="AH53" s="1629"/>
      <c r="AI53" s="1629"/>
      <c r="AJ53" s="1629"/>
      <c r="AK53" s="1629"/>
      <c r="AL53" s="1629"/>
      <c r="AM53" s="1629"/>
      <c r="AN53" s="1629"/>
      <c r="AO53" s="1629"/>
      <c r="AP53" s="1629"/>
      <c r="AQ53" s="1629"/>
      <c r="AR53" s="1629"/>
      <c r="AS53" s="1630"/>
      <c r="AT53" s="1080" t="s">
        <v>179</v>
      </c>
      <c r="AU53" s="1081"/>
      <c r="AV53" s="1081"/>
      <c r="AW53" s="1081"/>
      <c r="AX53" s="1081"/>
      <c r="AY53" s="1082"/>
    </row>
    <row r="54" spans="1:255" s="62" customFormat="1" ht="89.1" customHeight="1" x14ac:dyDescent="0.45">
      <c r="B54" s="689">
        <v>1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1606" t="s">
        <v>253</v>
      </c>
      <c r="U54" s="1607"/>
      <c r="V54" s="691" t="s">
        <v>254</v>
      </c>
      <c r="W54" s="1608">
        <v>5</v>
      </c>
      <c r="X54" s="1608"/>
      <c r="Y54" s="1609">
        <v>4</v>
      </c>
      <c r="Z54" s="1610"/>
      <c r="AA54" s="692"/>
      <c r="AB54" s="693">
        <v>1</v>
      </c>
      <c r="AC54" s="1611" t="s">
        <v>185</v>
      </c>
      <c r="AD54" s="1612"/>
      <c r="AE54" s="1612"/>
      <c r="AF54" s="1612"/>
      <c r="AG54" s="1612"/>
      <c r="AH54" s="1612"/>
      <c r="AI54" s="1612"/>
      <c r="AJ54" s="1612"/>
      <c r="AK54" s="1612"/>
      <c r="AL54" s="1612"/>
      <c r="AM54" s="1612"/>
      <c r="AN54" s="1612"/>
      <c r="AO54" s="1612"/>
      <c r="AP54" s="1612"/>
      <c r="AQ54" s="1612"/>
      <c r="AR54" s="1612"/>
      <c r="AS54" s="1613"/>
      <c r="AT54" s="1362" t="s">
        <v>255</v>
      </c>
      <c r="AU54" s="1363"/>
      <c r="AV54" s="1363"/>
      <c r="AW54" s="1363"/>
      <c r="AX54" s="1363"/>
      <c r="AY54" s="1364"/>
    </row>
    <row r="55" spans="1:255" s="62" customFormat="1" ht="69.75" customHeight="1" thickBot="1" x14ac:dyDescent="0.5">
      <c r="B55" s="694"/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1614"/>
      <c r="U55" s="1615"/>
      <c r="V55" s="696"/>
      <c r="W55" s="1616"/>
      <c r="X55" s="1616"/>
      <c r="Y55" s="1617"/>
      <c r="Z55" s="1618"/>
      <c r="AA55" s="692"/>
      <c r="AB55" s="697"/>
      <c r="AC55" s="1619"/>
      <c r="AD55" s="1620"/>
      <c r="AE55" s="1620"/>
      <c r="AF55" s="1620"/>
      <c r="AG55" s="1620"/>
      <c r="AH55" s="1620"/>
      <c r="AI55" s="1620"/>
      <c r="AJ55" s="1620"/>
      <c r="AK55" s="1620"/>
      <c r="AL55" s="1620"/>
      <c r="AM55" s="1620"/>
      <c r="AN55" s="1620"/>
      <c r="AO55" s="1620"/>
      <c r="AP55" s="1620"/>
      <c r="AQ55" s="1620"/>
      <c r="AR55" s="1620"/>
      <c r="AS55" s="1621"/>
      <c r="AT55" s="1370"/>
      <c r="AU55" s="1371"/>
      <c r="AV55" s="1371"/>
      <c r="AW55" s="1371"/>
      <c r="AX55" s="1371"/>
      <c r="AY55" s="1372"/>
    </row>
    <row r="56" spans="1:255" s="62" customFormat="1" ht="72.75" customHeight="1" x14ac:dyDescent="0.45"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1590" t="s">
        <v>256</v>
      </c>
      <c r="U56" s="1590"/>
      <c r="V56" s="1590"/>
      <c r="W56" s="1590"/>
      <c r="X56" s="1590"/>
      <c r="Y56" s="1590"/>
      <c r="Z56" s="1590"/>
      <c r="AA56" s="1590"/>
      <c r="AB56" s="1590"/>
      <c r="AC56" s="1590"/>
      <c r="AD56" s="1590"/>
      <c r="AE56" s="1590"/>
      <c r="AF56" s="1590"/>
      <c r="AG56" s="1590"/>
      <c r="AH56" s="1590"/>
      <c r="AI56" s="1590"/>
      <c r="AJ56" s="1590"/>
      <c r="AK56" s="1590"/>
      <c r="AL56" s="1590"/>
      <c r="AM56" s="1590"/>
      <c r="AN56" s="1590"/>
      <c r="AO56" s="1590"/>
      <c r="AP56" s="1590"/>
      <c r="AQ56" s="1590"/>
      <c r="AR56" s="1590"/>
      <c r="AS56" s="1590"/>
      <c r="AT56" s="1590"/>
      <c r="AU56" s="1590"/>
      <c r="AV56" s="1590"/>
      <c r="AW56" s="1590"/>
      <c r="AX56" s="1590"/>
      <c r="AY56" s="1590"/>
      <c r="AZ56" s="1590"/>
      <c r="BA56" s="1590"/>
      <c r="BB56" s="1590"/>
      <c r="BC56" s="1590"/>
      <c r="BD56" s="1590"/>
      <c r="BE56" s="400"/>
    </row>
    <row r="57" spans="1:255" ht="37.5" customHeight="1" thickBot="1" x14ac:dyDescent="0.45"/>
    <row r="58" spans="1:255" s="698" customFormat="1" ht="40" customHeight="1" thickTop="1" thickBot="1" x14ac:dyDescent="0.5">
      <c r="A58" s="62"/>
      <c r="B58" s="1557" t="s">
        <v>188</v>
      </c>
      <c r="C58" s="1558"/>
      <c r="D58" s="1558"/>
      <c r="E58" s="1558"/>
      <c r="F58" s="1558"/>
      <c r="G58" s="1558"/>
      <c r="H58" s="1558"/>
      <c r="I58" s="1558"/>
      <c r="J58" s="1558"/>
      <c r="K58" s="1558"/>
      <c r="L58" s="1558"/>
      <c r="M58" s="1558"/>
      <c r="N58" s="1558"/>
      <c r="O58" s="1558"/>
      <c r="P58" s="1558"/>
      <c r="Q58" s="1558"/>
      <c r="R58" s="1558"/>
      <c r="S58" s="1558"/>
      <c r="T58" s="1591"/>
      <c r="U58" s="1558" t="s">
        <v>189</v>
      </c>
      <c r="V58" s="1593" t="s">
        <v>190</v>
      </c>
      <c r="W58" s="1592"/>
      <c r="X58" s="1594"/>
      <c r="Y58" s="1598" t="s">
        <v>191</v>
      </c>
      <c r="Z58" s="1599"/>
      <c r="AA58" s="1602" t="s">
        <v>192</v>
      </c>
      <c r="AB58" s="1603"/>
      <c r="AC58" s="62"/>
      <c r="AD58" s="62"/>
      <c r="AE58" s="1028"/>
      <c r="AF58" s="1028"/>
      <c r="AG58" s="1028"/>
      <c r="AH58" s="1028"/>
      <c r="AI58" s="1028"/>
      <c r="AJ58" s="1028"/>
      <c r="AK58" s="1028"/>
      <c r="AL58" s="1028"/>
      <c r="AM58" s="1028"/>
      <c r="AN58" s="1028"/>
      <c r="AO58" s="1354"/>
      <c r="AP58" s="976"/>
      <c r="AQ58" s="1028"/>
      <c r="AR58" s="1028"/>
      <c r="AS58" s="1028"/>
      <c r="AT58" s="1028"/>
      <c r="AU58" s="1028"/>
      <c r="AV58" s="1028"/>
      <c r="AW58" s="1330"/>
      <c r="AX58" s="1331"/>
      <c r="AY58" s="1332"/>
      <c r="AZ58" s="1333"/>
      <c r="BA58" s="1587"/>
      <c r="BB58" s="1588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</row>
    <row r="59" spans="1:255" s="698" customFormat="1" ht="40" customHeight="1" thickTop="1" thickBot="1" x14ac:dyDescent="0.5">
      <c r="A59" s="62"/>
      <c r="B59" s="1557"/>
      <c r="C59" s="1558"/>
      <c r="D59" s="1558"/>
      <c r="E59" s="1558"/>
      <c r="F59" s="1558"/>
      <c r="G59" s="1558"/>
      <c r="H59" s="1558"/>
      <c r="I59" s="1558"/>
      <c r="J59" s="1558"/>
      <c r="K59" s="1558"/>
      <c r="L59" s="1558"/>
      <c r="M59" s="1558"/>
      <c r="N59" s="1558"/>
      <c r="O59" s="1558"/>
      <c r="P59" s="1558"/>
      <c r="Q59" s="1558"/>
      <c r="R59" s="1558"/>
      <c r="S59" s="1558"/>
      <c r="T59" s="1591"/>
      <c r="U59" s="1558"/>
      <c r="V59" s="1595"/>
      <c r="W59" s="1596"/>
      <c r="X59" s="1597"/>
      <c r="Y59" s="1600"/>
      <c r="Z59" s="1601"/>
      <c r="AA59" s="1604"/>
      <c r="AB59" s="1605"/>
      <c r="AC59" s="62"/>
      <c r="AD59" s="62"/>
      <c r="AE59" s="1028"/>
      <c r="AF59" s="1028"/>
      <c r="AG59" s="1028"/>
      <c r="AH59" s="1028"/>
      <c r="AI59" s="1028"/>
      <c r="AJ59" s="1028"/>
      <c r="AK59" s="1028"/>
      <c r="AL59" s="1028"/>
      <c r="AM59" s="1028"/>
      <c r="AN59" s="1028"/>
      <c r="AO59" s="976"/>
      <c r="AP59" s="976"/>
      <c r="AQ59" s="1028"/>
      <c r="AR59" s="1028"/>
      <c r="AS59" s="1028"/>
      <c r="AT59" s="1028"/>
      <c r="AU59" s="1028"/>
      <c r="AV59" s="1028"/>
      <c r="AW59" s="1331"/>
      <c r="AX59" s="1331"/>
      <c r="AY59" s="1333"/>
      <c r="AZ59" s="1333"/>
      <c r="BA59" s="1588"/>
      <c r="BB59" s="1588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</row>
    <row r="60" spans="1:255" s="698" customFormat="1" ht="40" customHeight="1" thickTop="1" thickBot="1" x14ac:dyDescent="0.5">
      <c r="A60" s="62"/>
      <c r="B60" s="1557"/>
      <c r="C60" s="1558"/>
      <c r="D60" s="1558"/>
      <c r="E60" s="1558"/>
      <c r="F60" s="1558"/>
      <c r="G60" s="1558"/>
      <c r="H60" s="1558"/>
      <c r="I60" s="1558"/>
      <c r="J60" s="1558"/>
      <c r="K60" s="1558"/>
      <c r="L60" s="1558"/>
      <c r="M60" s="1558"/>
      <c r="N60" s="1558"/>
      <c r="O60" s="1558"/>
      <c r="P60" s="1558"/>
      <c r="Q60" s="1558"/>
      <c r="R60" s="1558"/>
      <c r="S60" s="1558"/>
      <c r="T60" s="1591"/>
      <c r="U60" s="1592"/>
      <c r="V60" s="1595"/>
      <c r="W60" s="1596"/>
      <c r="X60" s="1597"/>
      <c r="Y60" s="699" t="s">
        <v>193</v>
      </c>
      <c r="Z60" s="700" t="s">
        <v>194</v>
      </c>
      <c r="AA60" s="699" t="s">
        <v>193</v>
      </c>
      <c r="AB60" s="701" t="s">
        <v>194</v>
      </c>
      <c r="AC60" s="702"/>
      <c r="AD60" s="702"/>
      <c r="AE60" s="1028"/>
      <c r="AF60" s="1028"/>
      <c r="AG60" s="1028"/>
      <c r="AH60" s="1028"/>
      <c r="AI60" s="1028"/>
      <c r="AJ60" s="1028"/>
      <c r="AK60" s="1028"/>
      <c r="AL60" s="1028"/>
      <c r="AM60" s="1028"/>
      <c r="AN60" s="1028"/>
      <c r="AO60" s="976"/>
      <c r="AP60" s="976"/>
      <c r="AQ60" s="1028"/>
      <c r="AR60" s="1028"/>
      <c r="AS60" s="1028"/>
      <c r="AT60" s="1028"/>
      <c r="AU60" s="1028"/>
      <c r="AV60" s="1028"/>
      <c r="AW60" s="409"/>
      <c r="AX60" s="409"/>
      <c r="AY60" s="409"/>
      <c r="AZ60" s="409"/>
      <c r="BA60" s="1306"/>
      <c r="BB60" s="1306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</row>
    <row r="61" spans="1:255" s="698" customFormat="1" ht="33.75" customHeight="1" thickTop="1" thickBot="1" x14ac:dyDescent="1.1000000000000001">
      <c r="A61" s="62"/>
      <c r="B61" s="1557" t="s">
        <v>195</v>
      </c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89" t="s">
        <v>196</v>
      </c>
      <c r="V61" s="1561" t="s">
        <v>24</v>
      </c>
      <c r="W61" s="1562"/>
      <c r="X61" s="1563"/>
      <c r="Y61" s="1570">
        <v>3</v>
      </c>
      <c r="Z61" s="1573"/>
      <c r="AA61" s="1576">
        <f>Y61*U61</f>
        <v>90</v>
      </c>
      <c r="AB61" s="1577"/>
      <c r="AC61" s="702"/>
      <c r="AD61" s="702"/>
      <c r="AE61" s="991"/>
      <c r="AF61" s="1024"/>
      <c r="AG61" s="1024"/>
      <c r="AH61" s="1024"/>
      <c r="AI61" s="1024"/>
      <c r="AJ61" s="1024"/>
      <c r="AK61" s="1024"/>
      <c r="AL61" s="1024"/>
      <c r="AM61" s="1024"/>
      <c r="AN61" s="1024"/>
      <c r="AO61" s="886"/>
      <c r="AP61" s="886"/>
      <c r="AQ61" s="983"/>
      <c r="AR61" s="983"/>
      <c r="AS61" s="983"/>
      <c r="AT61" s="983"/>
      <c r="AU61" s="983"/>
      <c r="AV61" s="983"/>
      <c r="AW61" s="407"/>
      <c r="AX61" s="407"/>
      <c r="AY61" s="408"/>
      <c r="AZ61" s="406"/>
      <c r="BA61" s="1306"/>
      <c r="BB61" s="1306"/>
      <c r="BC61" s="409"/>
      <c r="BD61" s="409"/>
      <c r="BE61" s="409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</row>
    <row r="62" spans="1:255" s="698" customFormat="1" ht="77.25" customHeight="1" thickTop="1" thickBot="1" x14ac:dyDescent="1.1000000000000001">
      <c r="A62" s="62"/>
      <c r="B62" s="1557"/>
      <c r="C62" s="1558"/>
      <c r="D62" s="1558"/>
      <c r="E62" s="1558"/>
      <c r="F62" s="1558"/>
      <c r="G62" s="1558"/>
      <c r="H62" s="1558"/>
      <c r="I62" s="1558"/>
      <c r="J62" s="1558"/>
      <c r="K62" s="1558"/>
      <c r="L62" s="1558"/>
      <c r="M62" s="1558"/>
      <c r="N62" s="1558"/>
      <c r="O62" s="1558"/>
      <c r="P62" s="1558"/>
      <c r="Q62" s="1558"/>
      <c r="R62" s="1558"/>
      <c r="S62" s="1558"/>
      <c r="T62" s="1558"/>
      <c r="U62" s="1559"/>
      <c r="V62" s="1564"/>
      <c r="W62" s="1565"/>
      <c r="X62" s="1566"/>
      <c r="Y62" s="1571"/>
      <c r="Z62" s="1574"/>
      <c r="AA62" s="1571"/>
      <c r="AB62" s="1578"/>
      <c r="AC62" s="703"/>
      <c r="AD62" s="703"/>
      <c r="AE62" s="1024"/>
      <c r="AF62" s="1024"/>
      <c r="AG62" s="1024"/>
      <c r="AH62" s="1024"/>
      <c r="AI62" s="1024"/>
      <c r="AJ62" s="1024"/>
      <c r="AK62" s="1024"/>
      <c r="AL62" s="1024"/>
      <c r="AM62" s="1024"/>
      <c r="AN62" s="1024"/>
      <c r="AO62" s="886"/>
      <c r="AP62" s="886"/>
      <c r="AQ62" s="983"/>
      <c r="AR62" s="983"/>
      <c r="AS62" s="983"/>
      <c r="AT62" s="983"/>
      <c r="AU62" s="983"/>
      <c r="AV62" s="983"/>
      <c r="AW62" s="407"/>
      <c r="AX62" s="407"/>
      <c r="AY62" s="408"/>
      <c r="AZ62" s="406"/>
      <c r="BA62" s="1306"/>
      <c r="BB62" s="1306"/>
      <c r="BC62" s="409"/>
      <c r="BD62" s="409"/>
      <c r="BE62" s="409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</row>
    <row r="63" spans="1:255" s="698" customFormat="1" ht="99" customHeight="1" thickTop="1" thickBot="1" x14ac:dyDescent="1.1000000000000001">
      <c r="A63" s="62"/>
      <c r="B63" s="1557"/>
      <c r="C63" s="1558"/>
      <c r="D63" s="1558"/>
      <c r="E63" s="1558"/>
      <c r="F63" s="1558"/>
      <c r="G63" s="1558"/>
      <c r="H63" s="1558"/>
      <c r="I63" s="1558"/>
      <c r="J63" s="1558"/>
      <c r="K63" s="1558"/>
      <c r="L63" s="1558"/>
      <c r="M63" s="1558"/>
      <c r="N63" s="1558"/>
      <c r="O63" s="1558"/>
      <c r="P63" s="1558"/>
      <c r="Q63" s="1558"/>
      <c r="R63" s="1558"/>
      <c r="S63" s="1558"/>
      <c r="T63" s="1558"/>
      <c r="U63" s="1559"/>
      <c r="V63" s="1567"/>
      <c r="W63" s="1568"/>
      <c r="X63" s="1569"/>
      <c r="Y63" s="1572"/>
      <c r="Z63" s="1575"/>
      <c r="AA63" s="1572"/>
      <c r="AB63" s="1579"/>
      <c r="AC63" s="703"/>
      <c r="AD63" s="703"/>
      <c r="AE63" s="1024"/>
      <c r="AF63" s="1024"/>
      <c r="AG63" s="1024"/>
      <c r="AH63" s="1024"/>
      <c r="AI63" s="1024"/>
      <c r="AJ63" s="1024"/>
      <c r="AK63" s="1024"/>
      <c r="AL63" s="1024"/>
      <c r="AM63" s="1024"/>
      <c r="AN63" s="1024"/>
      <c r="AO63" s="886"/>
      <c r="AP63" s="886"/>
      <c r="AQ63" s="983"/>
      <c r="AR63" s="983"/>
      <c r="AS63" s="983"/>
      <c r="AT63" s="983"/>
      <c r="AU63" s="983"/>
      <c r="AV63" s="983"/>
      <c r="AW63" s="407"/>
      <c r="AX63" s="407"/>
      <c r="AY63" s="408"/>
      <c r="AZ63" s="406"/>
      <c r="BA63" s="1306"/>
      <c r="BB63" s="1306"/>
      <c r="BC63" s="409"/>
      <c r="BD63" s="409"/>
      <c r="BE63" s="409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</row>
    <row r="64" spans="1:255" s="698" customFormat="1" ht="198.75" customHeight="1" thickTop="1" thickBot="1" x14ac:dyDescent="1.1000000000000001">
      <c r="A64" s="62"/>
      <c r="B64" s="1557" t="s">
        <v>197</v>
      </c>
      <c r="C64" s="1558"/>
      <c r="D64" s="1558"/>
      <c r="E64" s="1558"/>
      <c r="F64" s="1558"/>
      <c r="G64" s="1558"/>
      <c r="H64" s="1558"/>
      <c r="I64" s="1558"/>
      <c r="J64" s="1558"/>
      <c r="K64" s="1558"/>
      <c r="L64" s="1558"/>
      <c r="M64" s="1558"/>
      <c r="N64" s="1558"/>
      <c r="O64" s="1558"/>
      <c r="P64" s="1558"/>
      <c r="Q64" s="1558"/>
      <c r="R64" s="1558"/>
      <c r="S64" s="1558"/>
      <c r="T64" s="1558"/>
      <c r="U64" s="704">
        <v>1.5</v>
      </c>
      <c r="V64" s="1580" t="s">
        <v>24</v>
      </c>
      <c r="W64" s="1580"/>
      <c r="X64" s="1581"/>
      <c r="Y64" s="705">
        <v>3</v>
      </c>
      <c r="Z64" s="706"/>
      <c r="AA64" s="707">
        <f>Y64*U64</f>
        <v>4.5</v>
      </c>
      <c r="AB64" s="708"/>
      <c r="AC64" s="703"/>
      <c r="AD64" s="703"/>
      <c r="AE64" s="1024"/>
      <c r="AF64" s="1024"/>
      <c r="AG64" s="1024"/>
      <c r="AH64" s="1024"/>
      <c r="AI64" s="1024"/>
      <c r="AJ64" s="1024"/>
      <c r="AK64" s="1024"/>
      <c r="AL64" s="1024"/>
      <c r="AM64" s="1024"/>
      <c r="AN64" s="1024"/>
      <c r="AO64" s="886"/>
      <c r="AP64" s="886"/>
      <c r="AQ64" s="983"/>
      <c r="AR64" s="983"/>
      <c r="AS64" s="983"/>
      <c r="AT64" s="983"/>
      <c r="AU64" s="983"/>
      <c r="AV64" s="983"/>
      <c r="AW64" s="407"/>
      <c r="AX64" s="407"/>
      <c r="AY64" s="408"/>
      <c r="AZ64" s="406"/>
      <c r="BA64" s="1306"/>
      <c r="BB64" s="1306"/>
      <c r="BC64" s="409"/>
      <c r="BD64" s="409"/>
      <c r="BE64" s="409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</row>
    <row r="65" spans="1:255" s="698" customFormat="1" ht="93.75" customHeight="1" thickTop="1" thickBot="1" x14ac:dyDescent="1.1000000000000001">
      <c r="A65" s="62"/>
      <c r="B65" s="1557"/>
      <c r="C65" s="1558"/>
      <c r="D65" s="1558"/>
      <c r="E65" s="1558"/>
      <c r="F65" s="1558"/>
      <c r="G65" s="1558"/>
      <c r="H65" s="1558"/>
      <c r="I65" s="1558"/>
      <c r="J65" s="1558"/>
      <c r="K65" s="1558"/>
      <c r="L65" s="1558"/>
      <c r="M65" s="1558"/>
      <c r="N65" s="1558"/>
      <c r="O65" s="1558"/>
      <c r="P65" s="1558"/>
      <c r="Q65" s="1558"/>
      <c r="R65" s="1558"/>
      <c r="S65" s="1558"/>
      <c r="T65" s="1558"/>
      <c r="U65" s="709">
        <v>1</v>
      </c>
      <c r="V65" s="1582" t="s">
        <v>71</v>
      </c>
      <c r="W65" s="1583"/>
      <c r="X65" s="1584"/>
      <c r="Y65" s="710">
        <v>3</v>
      </c>
      <c r="Z65" s="711"/>
      <c r="AA65" s="712">
        <f>Y65*U65</f>
        <v>3</v>
      </c>
      <c r="AB65" s="713"/>
      <c r="AC65" s="703"/>
      <c r="AD65" s="703"/>
      <c r="AE65" s="1024"/>
      <c r="AF65" s="1024"/>
      <c r="AG65" s="1024"/>
      <c r="AH65" s="1024"/>
      <c r="AI65" s="1024"/>
      <c r="AJ65" s="1024"/>
      <c r="AK65" s="1024"/>
      <c r="AL65" s="1024"/>
      <c r="AM65" s="1024"/>
      <c r="AN65" s="1024"/>
      <c r="AO65" s="407"/>
      <c r="AP65" s="407"/>
      <c r="AQ65" s="419"/>
      <c r="AR65" s="419"/>
      <c r="AS65" s="419"/>
      <c r="AT65" s="419"/>
      <c r="AU65" s="419"/>
      <c r="AV65" s="419"/>
      <c r="AW65" s="407"/>
      <c r="AX65" s="407"/>
      <c r="AY65" s="408"/>
      <c r="AZ65" s="406"/>
      <c r="BA65" s="406"/>
      <c r="BB65" s="406"/>
      <c r="BC65" s="409"/>
      <c r="BD65" s="409"/>
      <c r="BE65" s="409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</row>
    <row r="66" spans="1:255" s="698" customFormat="1" ht="126" customHeight="1" thickTop="1" thickBot="1" x14ac:dyDescent="1.1000000000000001">
      <c r="A66" s="62"/>
      <c r="B66" s="1557"/>
      <c r="C66" s="1558"/>
      <c r="D66" s="1558"/>
      <c r="E66" s="1558"/>
      <c r="F66" s="1558"/>
      <c r="G66" s="1558"/>
      <c r="H66" s="1558"/>
      <c r="I66" s="1558"/>
      <c r="J66" s="1558"/>
      <c r="K66" s="1558"/>
      <c r="L66" s="1558"/>
      <c r="M66" s="1558"/>
      <c r="N66" s="1558"/>
      <c r="O66" s="1558"/>
      <c r="P66" s="1558"/>
      <c r="Q66" s="1558"/>
      <c r="R66" s="1558"/>
      <c r="S66" s="1558"/>
      <c r="T66" s="1558"/>
      <c r="U66" s="714">
        <v>1.5</v>
      </c>
      <c r="V66" s="1585" t="s">
        <v>198</v>
      </c>
      <c r="W66" s="1585"/>
      <c r="X66" s="1586"/>
      <c r="Y66" s="715">
        <v>3</v>
      </c>
      <c r="Z66" s="716"/>
      <c r="AA66" s="717">
        <f>Y66*U66</f>
        <v>4.5</v>
      </c>
      <c r="AB66" s="718"/>
      <c r="AC66" s="719"/>
      <c r="AD66" s="719"/>
      <c r="AE66" s="1024"/>
      <c r="AF66" s="1024"/>
      <c r="AG66" s="1024"/>
      <c r="AH66" s="1024"/>
      <c r="AI66" s="1024"/>
      <c r="AJ66" s="1024"/>
      <c r="AK66" s="1024"/>
      <c r="AL66" s="1024"/>
      <c r="AM66" s="1024"/>
      <c r="AN66" s="1024"/>
      <c r="AO66" s="886"/>
      <c r="AP66" s="886"/>
      <c r="AQ66" s="983"/>
      <c r="AR66" s="983"/>
      <c r="AS66" s="983"/>
      <c r="AT66" s="983"/>
      <c r="AU66" s="983"/>
      <c r="AV66" s="983"/>
      <c r="AW66" s="407"/>
      <c r="AX66" s="407"/>
      <c r="AY66" s="408"/>
      <c r="AZ66" s="406"/>
      <c r="BA66" s="1306"/>
      <c r="BB66" s="1306"/>
      <c r="BC66" s="409"/>
      <c r="BD66" s="409"/>
      <c r="BE66" s="409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</row>
    <row r="67" spans="1:255" s="698" customFormat="1" ht="92.25" customHeight="1" thickTop="1" thickBot="1" x14ac:dyDescent="1.1000000000000001">
      <c r="A67" s="62"/>
      <c r="B67" s="1557" t="s">
        <v>199</v>
      </c>
      <c r="C67" s="1558"/>
      <c r="D67" s="1558"/>
      <c r="E67" s="1558"/>
      <c r="F67" s="1558"/>
      <c r="G67" s="1558"/>
      <c r="H67" s="1558"/>
      <c r="I67" s="1558"/>
      <c r="J67" s="1558"/>
      <c r="K67" s="1558"/>
      <c r="L67" s="1558"/>
      <c r="M67" s="1558"/>
      <c r="N67" s="1558"/>
      <c r="O67" s="1558"/>
      <c r="P67" s="1558"/>
      <c r="Q67" s="1558"/>
      <c r="R67" s="1558"/>
      <c r="S67" s="1558"/>
      <c r="T67" s="1558"/>
      <c r="U67" s="1559" t="s">
        <v>200</v>
      </c>
      <c r="V67" s="1561" t="s">
        <v>201</v>
      </c>
      <c r="W67" s="1562"/>
      <c r="X67" s="1563"/>
      <c r="Y67" s="1570">
        <v>3</v>
      </c>
      <c r="Z67" s="1573"/>
      <c r="AA67" s="1576">
        <f>Y67*U67</f>
        <v>12</v>
      </c>
      <c r="AB67" s="1577"/>
      <c r="AC67" s="719"/>
      <c r="AD67" s="719"/>
      <c r="AE67" s="991"/>
      <c r="AF67" s="991"/>
      <c r="AG67" s="991"/>
      <c r="AH67" s="991"/>
      <c r="AI67" s="991"/>
      <c r="AJ67" s="991"/>
      <c r="AK67" s="991"/>
      <c r="AL67" s="991"/>
      <c r="AM67" s="991"/>
      <c r="AN67" s="991"/>
      <c r="AO67" s="886"/>
      <c r="AP67" s="886"/>
      <c r="AQ67" s="983"/>
      <c r="AR67" s="983"/>
      <c r="AS67" s="983"/>
      <c r="AT67" s="983"/>
      <c r="AU67" s="983"/>
      <c r="AV67" s="983"/>
      <c r="AW67" s="407"/>
      <c r="AX67" s="407"/>
      <c r="AY67" s="408"/>
      <c r="AZ67" s="406"/>
      <c r="BA67" s="1306"/>
      <c r="BB67" s="1306"/>
      <c r="BC67" s="409"/>
      <c r="BD67" s="409"/>
      <c r="BE67" s="409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</row>
    <row r="68" spans="1:255" s="698" customFormat="1" ht="60" customHeight="1" thickTop="1" thickBot="1" x14ac:dyDescent="1.1000000000000001">
      <c r="A68" s="62"/>
      <c r="B68" s="1557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9"/>
      <c r="V68" s="1564"/>
      <c r="W68" s="1565"/>
      <c r="X68" s="1566"/>
      <c r="Y68" s="1571"/>
      <c r="Z68" s="1574"/>
      <c r="AA68" s="1571"/>
      <c r="AB68" s="1578"/>
      <c r="AC68" s="719"/>
      <c r="AD68" s="719"/>
      <c r="AE68" s="991"/>
      <c r="AF68" s="991"/>
      <c r="AG68" s="991"/>
      <c r="AH68" s="991"/>
      <c r="AI68" s="991"/>
      <c r="AJ68" s="991"/>
      <c r="AK68" s="991"/>
      <c r="AL68" s="991"/>
      <c r="AM68" s="991"/>
      <c r="AN68" s="991"/>
      <c r="AO68" s="886"/>
      <c r="AP68" s="886"/>
      <c r="AQ68" s="983"/>
      <c r="AR68" s="983"/>
      <c r="AS68" s="983"/>
      <c r="AT68" s="983"/>
      <c r="AU68" s="983"/>
      <c r="AV68" s="983"/>
      <c r="AW68" s="407"/>
      <c r="AX68" s="407"/>
      <c r="AY68" s="408"/>
      <c r="AZ68" s="406"/>
      <c r="BA68" s="1306"/>
      <c r="BB68" s="1306"/>
      <c r="BC68" s="409"/>
      <c r="BD68" s="409"/>
      <c r="BE68" s="409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</row>
    <row r="69" spans="1:255" s="698" customFormat="1" ht="13.5" customHeight="1" thickTop="1" thickBot="1" x14ac:dyDescent="1.1000000000000001">
      <c r="A69" s="62"/>
      <c r="B69" s="1557"/>
      <c r="C69" s="1558"/>
      <c r="D69" s="1558"/>
      <c r="E69" s="1558"/>
      <c r="F69" s="1558"/>
      <c r="G69" s="1558"/>
      <c r="H69" s="1558"/>
      <c r="I69" s="1558"/>
      <c r="J69" s="1558"/>
      <c r="K69" s="1558"/>
      <c r="L69" s="1558"/>
      <c r="M69" s="1558"/>
      <c r="N69" s="1558"/>
      <c r="O69" s="1558"/>
      <c r="P69" s="1558"/>
      <c r="Q69" s="1558"/>
      <c r="R69" s="1558"/>
      <c r="S69" s="1558"/>
      <c r="T69" s="1558"/>
      <c r="U69" s="1560"/>
      <c r="V69" s="1567"/>
      <c r="W69" s="1568"/>
      <c r="X69" s="1569"/>
      <c r="Y69" s="1572"/>
      <c r="Z69" s="1575"/>
      <c r="AA69" s="1572"/>
      <c r="AB69" s="1579"/>
      <c r="AC69" s="703"/>
      <c r="AD69" s="703"/>
      <c r="AE69" s="982"/>
      <c r="AF69" s="982"/>
      <c r="AG69" s="982"/>
      <c r="AH69" s="982"/>
      <c r="AI69" s="982"/>
      <c r="AJ69" s="982"/>
      <c r="AK69" s="982"/>
      <c r="AL69" s="982"/>
      <c r="AM69" s="982"/>
      <c r="AN69" s="982"/>
      <c r="AO69" s="886"/>
      <c r="AP69" s="886"/>
      <c r="AQ69" s="983"/>
      <c r="AR69" s="983"/>
      <c r="AS69" s="983"/>
      <c r="AT69" s="983"/>
      <c r="AU69" s="983"/>
      <c r="AV69" s="983"/>
      <c r="AW69" s="407"/>
      <c r="AX69" s="407"/>
      <c r="AY69" s="408"/>
      <c r="AZ69" s="406"/>
      <c r="BA69" s="1306"/>
      <c r="BB69" s="1306"/>
      <c r="BC69" s="409"/>
      <c r="BD69" s="409"/>
      <c r="BE69" s="409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</row>
    <row r="70" spans="1:255" s="725" customFormat="1" ht="186" customHeight="1" thickTop="1" thickBot="1" x14ac:dyDescent="1.1000000000000001">
      <c r="A70" s="62"/>
      <c r="B70" s="1551" t="s">
        <v>257</v>
      </c>
      <c r="C70" s="1552"/>
      <c r="D70" s="1552"/>
      <c r="E70" s="1552"/>
      <c r="F70" s="1552"/>
      <c r="G70" s="1552"/>
      <c r="H70" s="1552"/>
      <c r="I70" s="1552"/>
      <c r="J70" s="1552"/>
      <c r="K70" s="1552"/>
      <c r="L70" s="1552"/>
      <c r="M70" s="1552"/>
      <c r="N70" s="1552"/>
      <c r="O70" s="1552"/>
      <c r="P70" s="1552"/>
      <c r="Q70" s="1552"/>
      <c r="R70" s="1552"/>
      <c r="S70" s="1552"/>
      <c r="T70" s="1553"/>
      <c r="U70" s="720" t="s">
        <v>258</v>
      </c>
      <c r="V70" s="1554" t="s">
        <v>24</v>
      </c>
      <c r="W70" s="1555"/>
      <c r="X70" s="1556"/>
      <c r="Y70" s="721">
        <v>3</v>
      </c>
      <c r="Z70" s="722"/>
      <c r="AA70" s="723">
        <f>Y70*2</f>
        <v>6</v>
      </c>
      <c r="AB70" s="724"/>
      <c r="AC70" s="703"/>
      <c r="AD70" s="703"/>
      <c r="AE70" s="982"/>
      <c r="AF70" s="982"/>
      <c r="AG70" s="982"/>
      <c r="AH70" s="982"/>
      <c r="AI70" s="982"/>
      <c r="AJ70" s="982"/>
      <c r="AK70" s="982"/>
      <c r="AL70" s="982"/>
      <c r="AM70" s="982"/>
      <c r="AN70" s="982"/>
      <c r="AO70" s="886"/>
      <c r="AP70" s="886"/>
      <c r="AQ70" s="983"/>
      <c r="AR70" s="983"/>
      <c r="AS70" s="983"/>
      <c r="AT70" s="983"/>
      <c r="AU70" s="983"/>
      <c r="AV70" s="983"/>
      <c r="AW70" s="407"/>
      <c r="AX70" s="407"/>
      <c r="AY70" s="408"/>
      <c r="AZ70" s="406"/>
      <c r="BA70" s="1306"/>
      <c r="BB70" s="1306"/>
      <c r="BC70" s="409"/>
      <c r="BD70" s="409"/>
      <c r="BE70" s="409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</row>
    <row r="71" spans="1:255" s="698" customFormat="1" ht="75.75" customHeight="1" thickTop="1" thickBot="1" x14ac:dyDescent="0.5">
      <c r="A71" s="62"/>
      <c r="B71" s="726"/>
      <c r="C71" s="726"/>
      <c r="D71" s="726"/>
      <c r="E71" s="726"/>
      <c r="F71" s="726"/>
      <c r="G71" s="726"/>
      <c r="H71" s="726"/>
      <c r="I71" s="726"/>
      <c r="J71" s="726"/>
      <c r="K71" s="726"/>
      <c r="L71" s="727"/>
      <c r="M71" s="727"/>
      <c r="N71" s="727"/>
      <c r="O71" s="727"/>
      <c r="P71" s="727"/>
      <c r="Q71" s="727"/>
      <c r="R71" s="727"/>
      <c r="S71" s="727"/>
      <c r="T71" s="728" t="s">
        <v>204</v>
      </c>
      <c r="U71" s="657">
        <f>U61+U64+U65+U66+U67+2</f>
        <v>40</v>
      </c>
      <c r="V71" s="729"/>
      <c r="W71" s="729"/>
      <c r="X71" s="1546" t="s">
        <v>204</v>
      </c>
      <c r="Y71" s="1547"/>
      <c r="Z71" s="1548"/>
      <c r="AA71" s="730">
        <f>SUM(AA61:AA70)</f>
        <v>120</v>
      </c>
      <c r="AB71" s="731"/>
      <c r="AC71" s="732"/>
      <c r="AD71" s="719"/>
      <c r="AE71" s="442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976"/>
      <c r="AV71" s="976"/>
      <c r="AW71" s="976"/>
      <c r="AX71" s="976"/>
      <c r="AY71" s="976"/>
      <c r="AZ71" s="976"/>
      <c r="BA71" s="442"/>
      <c r="BB71" s="407"/>
      <c r="BC71" s="409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</row>
    <row r="72" spans="1:255" s="742" customFormat="1" ht="25" customHeight="1" thickTop="1" x14ac:dyDescent="0.85">
      <c r="A72" s="62"/>
      <c r="B72" s="733"/>
      <c r="C72" s="733"/>
      <c r="D72" s="733"/>
      <c r="E72" s="733"/>
      <c r="F72" s="733"/>
      <c r="G72" s="733"/>
      <c r="H72" s="733"/>
      <c r="I72" s="733"/>
      <c r="J72" s="733"/>
      <c r="K72" s="733"/>
      <c r="L72" s="734"/>
      <c r="M72" s="735"/>
      <c r="N72" s="735"/>
      <c r="O72" s="735"/>
      <c r="P72" s="735"/>
      <c r="Q72" s="735"/>
      <c r="R72" s="735"/>
      <c r="S72" s="736"/>
      <c r="T72" s="62"/>
      <c r="U72" s="737"/>
      <c r="V72" s="738"/>
      <c r="W72" s="739"/>
      <c r="X72" s="739"/>
      <c r="Y72" s="740"/>
      <c r="Z72" s="740"/>
      <c r="AA72" s="740"/>
      <c r="AB72" s="741"/>
      <c r="AC72" s="741"/>
      <c r="AD72" s="741"/>
      <c r="AE72" s="741"/>
      <c r="AF72" s="741"/>
      <c r="AG72" s="1549"/>
      <c r="AH72" s="1550"/>
      <c r="AI72" s="1550"/>
      <c r="AJ72" s="1550"/>
      <c r="AK72" s="1550"/>
      <c r="AL72" s="1550"/>
      <c r="AM72" s="1550"/>
      <c r="AN72" s="1550"/>
      <c r="AO72" s="1550"/>
      <c r="AP72" s="1550"/>
      <c r="AQ72" s="1550"/>
      <c r="AR72" s="1550"/>
      <c r="AS72" s="1550"/>
      <c r="AT72" s="1550"/>
      <c r="AU72" s="1550"/>
      <c r="AV72" s="1550"/>
      <c r="AW72" s="1550"/>
      <c r="AX72" s="1550"/>
      <c r="AY72" s="1550"/>
      <c r="AZ72" s="1550"/>
      <c r="BA72" s="1550"/>
      <c r="BB72" s="1550"/>
      <c r="BC72" s="206"/>
      <c r="BD72" s="206"/>
      <c r="BE72" s="206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</row>
    <row r="73" spans="1:255" s="62" customFormat="1" ht="25" customHeight="1" x14ac:dyDescen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980"/>
      <c r="V73" s="980"/>
      <c r="W73" s="980"/>
      <c r="X73" s="980"/>
      <c r="Y73" s="980"/>
      <c r="Z73" s="980"/>
      <c r="AA73" s="743"/>
      <c r="AB73" s="744"/>
      <c r="AC73" s="744"/>
      <c r="AD73" s="744"/>
      <c r="AE73" s="744"/>
      <c r="AF73" s="744"/>
      <c r="AG73" s="1549"/>
      <c r="AH73" s="1550"/>
      <c r="AI73" s="1550"/>
      <c r="AJ73" s="1550"/>
      <c r="AK73" s="1550"/>
      <c r="AL73" s="1550"/>
      <c r="AM73" s="1550"/>
      <c r="AN73" s="1550"/>
      <c r="AO73" s="1550"/>
      <c r="AP73" s="1550"/>
      <c r="AQ73" s="1550"/>
      <c r="AR73" s="1550"/>
      <c r="AS73" s="1550"/>
      <c r="AT73" s="1550"/>
      <c r="AU73" s="1550"/>
      <c r="AV73" s="1550"/>
      <c r="AW73" s="1550"/>
      <c r="AX73" s="1550"/>
      <c r="AY73" s="1550"/>
      <c r="AZ73" s="1550"/>
      <c r="BA73" s="1550"/>
      <c r="BB73" s="1550"/>
    </row>
    <row r="74" spans="1:255" s="62" customFormat="1" ht="45.75" customHeight="1" x14ac:dyDescent="0.85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1541" t="s">
        <v>205</v>
      </c>
      <c r="V74" s="1542"/>
      <c r="W74" s="1542"/>
      <c r="X74" s="1542"/>
      <c r="Y74" s="743"/>
      <c r="Z74" s="743"/>
      <c r="AA74" s="743"/>
      <c r="AB74" s="744"/>
      <c r="AC74" s="744"/>
      <c r="AD74" s="744"/>
      <c r="AE74" s="744"/>
      <c r="AF74" s="744"/>
      <c r="AG74" s="745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</row>
    <row r="75" spans="1:255" s="62" customFormat="1" ht="78.75" customHeight="1" x14ac:dyDescent="1.05"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V75" s="204"/>
      <c r="W75" s="204"/>
      <c r="X75" s="204"/>
      <c r="Y75" s="205"/>
      <c r="Z75" s="205"/>
      <c r="AA75" s="205"/>
      <c r="AB75" s="205"/>
      <c r="AC75" s="205"/>
      <c r="AD75" s="205"/>
      <c r="AE75" s="205"/>
      <c r="AF75" s="205"/>
      <c r="AG75" s="757" t="s">
        <v>142</v>
      </c>
      <c r="AH75" s="1543"/>
      <c r="AI75" s="1543"/>
      <c r="AJ75" s="1543"/>
      <c r="AK75" s="1543"/>
      <c r="AL75" s="1543"/>
      <c r="AM75" s="1543"/>
      <c r="AN75" s="1543"/>
      <c r="AO75" s="1543"/>
      <c r="AP75" s="1543"/>
      <c r="AQ75" s="1543"/>
      <c r="AR75" s="1543"/>
      <c r="AS75" s="1543"/>
      <c r="AT75" s="1543"/>
      <c r="AU75" s="1543"/>
      <c r="AV75" s="1543"/>
      <c r="AW75" s="1543"/>
      <c r="AX75" s="1543"/>
      <c r="AY75" s="1543"/>
      <c r="AZ75" s="1543"/>
      <c r="BA75" s="1543"/>
      <c r="BB75" s="1543"/>
      <c r="BC75" s="1543"/>
      <c r="BD75" s="1543"/>
      <c r="BE75" s="460"/>
    </row>
    <row r="76" spans="1:255" s="62" customFormat="1" ht="36.75" customHeight="1" x14ac:dyDescent="1.1499999999999999">
      <c r="U76" s="138"/>
      <c r="V76" s="746" t="s">
        <v>206</v>
      </c>
      <c r="W76" s="211"/>
      <c r="X76" s="212"/>
      <c r="Y76" s="213"/>
      <c r="Z76" s="214" t="s">
        <v>144</v>
      </c>
      <c r="AA76" s="747"/>
      <c r="AB76" s="215"/>
      <c r="AC76" s="214"/>
      <c r="AD76" s="214"/>
      <c r="AE76" s="216"/>
      <c r="AF76" s="217"/>
      <c r="AH76" s="1544" t="s">
        <v>259</v>
      </c>
      <c r="AI76" s="1544"/>
      <c r="AJ76" s="1544"/>
      <c r="AK76" s="1544"/>
      <c r="AL76" s="1544"/>
      <c r="AM76" s="1544"/>
      <c r="AN76" s="1544"/>
      <c r="AO76" s="1544"/>
      <c r="AP76" s="1544"/>
      <c r="AQ76" s="1544"/>
      <c r="AR76" s="218"/>
      <c r="AS76" s="218"/>
      <c r="AT76" s="219"/>
      <c r="AU76" s="220" t="s">
        <v>146</v>
      </c>
      <c r="AV76" s="220"/>
      <c r="AW76" s="220"/>
      <c r="AX76" s="221"/>
      <c r="AY76" s="220"/>
      <c r="AZ76" s="222" t="s">
        <v>147</v>
      </c>
      <c r="BA76" s="222"/>
      <c r="BB76" s="223"/>
    </row>
    <row r="77" spans="1:255" s="224" customFormat="1" ht="38.25" customHeight="1" x14ac:dyDescent="0.7"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25"/>
      <c r="V77" s="226"/>
      <c r="W77" s="211"/>
      <c r="X77" s="228" t="s">
        <v>148</v>
      </c>
      <c r="AA77" s="229"/>
      <c r="AB77" s="230" t="s">
        <v>149</v>
      </c>
      <c r="AC77" s="231"/>
      <c r="AD77" s="231"/>
      <c r="AE77" s="231"/>
      <c r="AF77" s="231"/>
      <c r="AH77" s="232"/>
      <c r="AI77" s="232"/>
      <c r="AJ77" s="206"/>
      <c r="AK77" s="206"/>
      <c r="AL77" s="206"/>
      <c r="AM77" s="206"/>
      <c r="AN77" s="206"/>
      <c r="AO77" s="206"/>
      <c r="AP77" s="206"/>
      <c r="AQ77" s="206"/>
      <c r="AS77" s="228" t="s">
        <v>148</v>
      </c>
      <c r="AU77" s="229"/>
      <c r="AW77" s="230" t="s">
        <v>149</v>
      </c>
      <c r="AX77" s="231"/>
      <c r="AY77" s="231"/>
      <c r="AZ77" s="231"/>
      <c r="BA77" s="231"/>
    </row>
    <row r="78" spans="1:255" s="62" customFormat="1" ht="25" customHeight="1" x14ac:dyDescent="0.85">
      <c r="U78" s="138"/>
      <c r="V78" s="226"/>
      <c r="W78" s="211"/>
      <c r="X78" s="233"/>
      <c r="Y78" s="227"/>
      <c r="Z78" s="227"/>
      <c r="AA78" s="217"/>
      <c r="AB78" s="234"/>
      <c r="AC78" s="235"/>
      <c r="AD78" s="217"/>
      <c r="AE78" s="236"/>
      <c r="AF78" s="217"/>
      <c r="AH78" s="205"/>
      <c r="AI78" s="205"/>
      <c r="AJ78" s="205"/>
      <c r="AK78" s="205"/>
      <c r="AL78" s="205"/>
      <c r="AM78" s="206"/>
      <c r="AN78" s="205"/>
      <c r="AO78" s="237"/>
      <c r="AP78" s="211"/>
      <c r="AQ78" s="211"/>
      <c r="AR78" s="238"/>
      <c r="AS78" s="238"/>
      <c r="AT78" s="227"/>
      <c r="AU78" s="217"/>
      <c r="AV78" s="235"/>
      <c r="AW78" s="235"/>
      <c r="AX78" s="236"/>
      <c r="AY78" s="235"/>
      <c r="AZ78" s="217"/>
      <c r="BA78" s="217"/>
    </row>
    <row r="79" spans="1:255" s="62" customFormat="1" ht="36.75" customHeight="1" x14ac:dyDescent="1.1499999999999999">
      <c r="B79" s="239" t="s">
        <v>150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1"/>
      <c r="W79" s="242"/>
      <c r="X79" s="243"/>
      <c r="Y79" s="244"/>
      <c r="Z79" s="240"/>
      <c r="AA79" s="245"/>
      <c r="AB79" s="230"/>
      <c r="AC79" s="246"/>
      <c r="AE79" s="231"/>
      <c r="AF79" s="246"/>
      <c r="AH79" s="205"/>
      <c r="AI79" s="205"/>
      <c r="AJ79" s="205"/>
      <c r="AK79" s="205"/>
      <c r="AL79" s="205"/>
      <c r="AM79" s="205"/>
      <c r="AN79" s="205"/>
      <c r="AO79" s="247"/>
      <c r="AP79" s="248"/>
      <c r="AQ79" s="247"/>
      <c r="AS79" s="228"/>
      <c r="AU79" s="229"/>
      <c r="AV79" s="224"/>
      <c r="AW79" s="230"/>
      <c r="AX79" s="231"/>
      <c r="AY79" s="231"/>
      <c r="AZ79" s="231"/>
      <c r="BA79" s="231"/>
    </row>
    <row r="80" spans="1:255" s="62" customFormat="1" ht="14.25" customHeight="1" x14ac:dyDescent="0.45">
      <c r="V80" s="206"/>
      <c r="W80" s="206"/>
      <c r="X80" s="206"/>
      <c r="Y80" s="748"/>
      <c r="Z80" s="748"/>
      <c r="AA80" s="748"/>
      <c r="AB80" s="748"/>
      <c r="AC80" s="748"/>
      <c r="AD80" s="748"/>
      <c r="AE80" s="749"/>
      <c r="AF80" s="749"/>
      <c r="AG80" s="749"/>
      <c r="AH80" s="749"/>
      <c r="AI80" s="749"/>
      <c r="AJ80" s="749"/>
      <c r="AK80" s="749"/>
      <c r="AL80" s="749"/>
      <c r="AM80" s="749"/>
      <c r="AN80" s="749"/>
      <c r="AO80" s="749"/>
      <c r="AP80" s="749"/>
      <c r="AQ80" s="749"/>
      <c r="AR80" s="749"/>
      <c r="AS80" s="206"/>
      <c r="AT80" s="206"/>
      <c r="AU80" s="206"/>
      <c r="AV80" s="206"/>
      <c r="AW80" s="206"/>
      <c r="AX80" s="206"/>
      <c r="AY80" s="206"/>
      <c r="AZ80" s="206"/>
      <c r="BA80" s="206"/>
    </row>
    <row r="81" spans="2:88" s="62" customFormat="1" ht="18" customHeight="1" x14ac:dyDescent="0.45">
      <c r="U81" s="750"/>
      <c r="V81" s="43"/>
      <c r="W81" s="751"/>
      <c r="X81" s="740"/>
      <c r="Y81" s="748"/>
      <c r="Z81" s="748"/>
      <c r="AA81" s="748"/>
      <c r="AB81" s="748"/>
      <c r="AC81" s="748"/>
      <c r="AD81" s="748"/>
      <c r="AE81" s="205"/>
      <c r="AF81" s="749"/>
      <c r="AG81" s="749"/>
      <c r="AH81" s="749"/>
      <c r="AI81" s="749"/>
      <c r="AJ81" s="749"/>
      <c r="AK81" s="749"/>
      <c r="AL81" s="749"/>
      <c r="AM81" s="749"/>
      <c r="AN81" s="749"/>
      <c r="AO81" s="749"/>
      <c r="AP81" s="749"/>
      <c r="AQ81" s="749"/>
      <c r="AR81" s="749"/>
      <c r="AS81" s="206"/>
      <c r="AT81" s="13"/>
      <c r="AU81" s="13"/>
      <c r="AV81" s="13"/>
      <c r="AW81" s="13"/>
      <c r="AX81" s="13"/>
      <c r="AY81" s="13"/>
      <c r="AZ81" s="206"/>
      <c r="BA81" s="206"/>
    </row>
    <row r="82" spans="2:88" s="62" customFormat="1" ht="49.5" customHeight="1" x14ac:dyDescent="1.9">
      <c r="B82" s="249" t="s">
        <v>151</v>
      </c>
      <c r="C82" s="698"/>
      <c r="D82" s="698"/>
      <c r="E82" s="698"/>
      <c r="F82" s="698"/>
      <c r="G82" s="698"/>
      <c r="H82" s="698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752"/>
      <c r="T82" s="1545" t="s">
        <v>260</v>
      </c>
      <c r="U82" s="760"/>
      <c r="V82" s="760"/>
      <c r="W82" s="760"/>
      <c r="X82" s="760"/>
      <c r="Y82" s="760"/>
      <c r="Z82" s="760"/>
      <c r="AA82" s="760"/>
      <c r="AB82" s="760"/>
      <c r="AC82" s="760"/>
      <c r="AD82" s="217"/>
      <c r="AE82" s="236"/>
      <c r="AF82" s="217"/>
      <c r="AH82" s="205"/>
      <c r="AI82" s="205"/>
      <c r="AJ82" s="206"/>
      <c r="AK82" s="206"/>
      <c r="AL82" s="206"/>
      <c r="AM82" s="206"/>
      <c r="AN82" s="205"/>
      <c r="AO82" s="237"/>
      <c r="AP82" s="211"/>
      <c r="AQ82" s="211"/>
      <c r="AR82" s="238"/>
      <c r="AS82" s="238"/>
      <c r="AT82" s="227"/>
      <c r="AU82" s="217"/>
      <c r="AV82" s="235"/>
      <c r="AW82" s="235"/>
      <c r="AX82" s="236"/>
      <c r="AY82" s="235"/>
      <c r="AZ82" s="217"/>
      <c r="BA82" s="217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2:88" s="62" customFormat="1" ht="36.75" customHeight="1" x14ac:dyDescent="1.1499999999999999">
      <c r="B83" s="239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1"/>
      <c r="W83" s="242"/>
      <c r="X83" s="243"/>
      <c r="Y83" s="244"/>
      <c r="Z83" s="240"/>
      <c r="AA83" s="245"/>
      <c r="AB83" s="230"/>
      <c r="AC83" s="246"/>
      <c r="AE83" s="231"/>
      <c r="AF83" s="246"/>
      <c r="AH83" s="205"/>
      <c r="AI83" s="205"/>
      <c r="AJ83" s="205"/>
      <c r="AK83" s="205"/>
      <c r="AL83" s="205"/>
      <c r="AM83" s="205"/>
      <c r="AN83" s="205"/>
      <c r="AO83" s="247"/>
      <c r="AP83" s="248"/>
      <c r="AQ83" s="247"/>
      <c r="AS83" s="228"/>
      <c r="AU83" s="229"/>
      <c r="AV83" s="224"/>
      <c r="AW83" s="230"/>
      <c r="AX83" s="231"/>
      <c r="AY83" s="231"/>
      <c r="AZ83" s="231"/>
      <c r="BA83" s="23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2:88" s="62" customFormat="1" ht="14.25" customHeight="1" x14ac:dyDescent="0.45">
      <c r="V84" s="206"/>
      <c r="W84" s="206"/>
      <c r="X84" s="206"/>
      <c r="Y84" s="748"/>
      <c r="Z84" s="748"/>
      <c r="AA84" s="748"/>
      <c r="AB84" s="748"/>
      <c r="AC84" s="748"/>
      <c r="AD84" s="748"/>
      <c r="AE84" s="749"/>
      <c r="AF84" s="749"/>
      <c r="AG84" s="749"/>
      <c r="AH84" s="749"/>
      <c r="AI84" s="749"/>
      <c r="AJ84" s="749"/>
      <c r="AK84" s="749"/>
      <c r="AL84" s="749"/>
      <c r="AM84" s="749"/>
      <c r="AN84" s="749"/>
      <c r="AO84" s="749"/>
      <c r="AP84" s="749"/>
      <c r="AQ84" s="749"/>
      <c r="AR84" s="749"/>
      <c r="AS84" s="206"/>
      <c r="AT84" s="206"/>
      <c r="AU84" s="206"/>
      <c r="AV84" s="206"/>
      <c r="AW84" s="206"/>
      <c r="AX84" s="206"/>
      <c r="AY84" s="206"/>
      <c r="AZ84" s="206"/>
      <c r="BA84" s="206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2:88" s="62" customFormat="1" ht="18" customHeight="1" x14ac:dyDescent="0.45">
      <c r="U85" s="750"/>
      <c r="V85" s="43"/>
      <c r="W85" s="751"/>
      <c r="X85" s="740"/>
      <c r="Y85" s="748"/>
      <c r="Z85" s="748"/>
      <c r="AA85" s="748"/>
      <c r="AB85" s="748"/>
      <c r="AC85" s="748"/>
      <c r="AD85" s="748"/>
      <c r="AE85" s="205"/>
      <c r="AF85" s="749"/>
      <c r="AG85" s="749"/>
      <c r="AH85" s="749"/>
      <c r="AI85" s="749"/>
      <c r="AJ85" s="749"/>
      <c r="AK85" s="749"/>
      <c r="AL85" s="749"/>
      <c r="AM85" s="749"/>
      <c r="AN85" s="749"/>
      <c r="AO85" s="749"/>
      <c r="AP85" s="749"/>
      <c r="AQ85" s="749"/>
      <c r="AR85" s="749"/>
      <c r="AS85" s="206"/>
      <c r="AT85" s="13"/>
      <c r="AU85" s="13"/>
      <c r="AV85" s="13"/>
      <c r="AW85" s="13"/>
      <c r="AX85" s="13"/>
      <c r="AY85" s="13"/>
      <c r="AZ85" s="206"/>
      <c r="BA85" s="206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2:88" s="62" customFormat="1" ht="14.1" x14ac:dyDescent="0.5">
      <c r="U86" s="138"/>
      <c r="Y86" s="667"/>
      <c r="Z86" s="667"/>
      <c r="AA86" s="208"/>
      <c r="AB86" s="667"/>
      <c r="AC86" s="667"/>
      <c r="AD86" s="667"/>
      <c r="AF86" s="208"/>
      <c r="AG86" s="208"/>
      <c r="AH86" s="667"/>
      <c r="AI86" s="667"/>
      <c r="AN86" s="667"/>
      <c r="AO86" s="667"/>
      <c r="AS86" s="1"/>
      <c r="AT86" s="1"/>
      <c r="AU86" s="1"/>
      <c r="AV86" s="1"/>
      <c r="AW86" s="1"/>
      <c r="AX86" s="1"/>
      <c r="AY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2:88" x14ac:dyDescent="0.4">
      <c r="U87" s="1"/>
      <c r="V87" s="250"/>
      <c r="W87" s="1"/>
      <c r="X87" s="250"/>
      <c r="Y87" s="1"/>
      <c r="Z87" s="1"/>
      <c r="AA87" s="1"/>
      <c r="AB87" s="1"/>
      <c r="AC87" s="1"/>
      <c r="AD87" s="1"/>
    </row>
    <row r="92" spans="2:88" x14ac:dyDescent="0.4">
      <c r="AA92" s="5" t="s">
        <v>153</v>
      </c>
    </row>
  </sheetData>
  <mergeCells count="217">
    <mergeCell ref="T7:V7"/>
    <mergeCell ref="W7:AB7"/>
    <mergeCell ref="AD7:AP7"/>
    <mergeCell ref="BA7:BE7"/>
    <mergeCell ref="W8:AB9"/>
    <mergeCell ref="AD8:AP9"/>
    <mergeCell ref="BA8:BE8"/>
    <mergeCell ref="A9:V9"/>
    <mergeCell ref="B2:BA2"/>
    <mergeCell ref="B4:BA4"/>
    <mergeCell ref="W5:AN5"/>
    <mergeCell ref="T6:U6"/>
    <mergeCell ref="W6:AJ6"/>
    <mergeCell ref="BA6:BE6"/>
    <mergeCell ref="W13:AD19"/>
    <mergeCell ref="AE13:AF15"/>
    <mergeCell ref="AG13:AN15"/>
    <mergeCell ref="AO13:AO19"/>
    <mergeCell ref="T10:V10"/>
    <mergeCell ref="W10:AB10"/>
    <mergeCell ref="AD10:AF10"/>
    <mergeCell ref="BA10:BE10"/>
    <mergeCell ref="W11:Z11"/>
    <mergeCell ref="AD11:AP11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BB18:BB19"/>
    <mergeCell ref="BC18:BE18"/>
    <mergeCell ref="B20:BE20"/>
    <mergeCell ref="B21:BE21"/>
    <mergeCell ref="T22:V22"/>
    <mergeCell ref="W22:AD22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B13:B19"/>
    <mergeCell ref="T13:V19"/>
    <mergeCell ref="T27:U27"/>
    <mergeCell ref="W27:AD27"/>
    <mergeCell ref="B28:AD28"/>
    <mergeCell ref="B29:BE29"/>
    <mergeCell ref="T30:V30"/>
    <mergeCell ref="W30:AD30"/>
    <mergeCell ref="T23:V23"/>
    <mergeCell ref="W23:AD23"/>
    <mergeCell ref="D24:AD24"/>
    <mergeCell ref="T25:BE25"/>
    <mergeCell ref="T26:U26"/>
    <mergeCell ref="W26:AD26"/>
    <mergeCell ref="B35:BE35"/>
    <mergeCell ref="B36:BE36"/>
    <mergeCell ref="B37:BE37"/>
    <mergeCell ref="T38:U38"/>
    <mergeCell ref="W38:AD38"/>
    <mergeCell ref="T39:U39"/>
    <mergeCell ref="W39:AD39"/>
    <mergeCell ref="T31:V31"/>
    <mergeCell ref="W31:AD31"/>
    <mergeCell ref="T32:V32"/>
    <mergeCell ref="W32:AD32"/>
    <mergeCell ref="B33:AD33"/>
    <mergeCell ref="B34:AD34"/>
    <mergeCell ref="AE44:AO44"/>
    <mergeCell ref="AX44:BA44"/>
    <mergeCell ref="BB44:BE44"/>
    <mergeCell ref="U45:V45"/>
    <mergeCell ref="AE45:AO45"/>
    <mergeCell ref="AX45:BA45"/>
    <mergeCell ref="BB45:BE45"/>
    <mergeCell ref="T40:U40"/>
    <mergeCell ref="W40:AD40"/>
    <mergeCell ref="B41:AD41"/>
    <mergeCell ref="B42:AD42"/>
    <mergeCell ref="B43:AD43"/>
    <mergeCell ref="B44:B51"/>
    <mergeCell ref="U44:V44"/>
    <mergeCell ref="AB44:AD51"/>
    <mergeCell ref="U46:V46"/>
    <mergeCell ref="T48:U48"/>
    <mergeCell ref="AE48:AO48"/>
    <mergeCell ref="AX48:BA48"/>
    <mergeCell ref="BB48:BE48"/>
    <mergeCell ref="T49:U49"/>
    <mergeCell ref="AE49:AO49"/>
    <mergeCell ref="AX49:BA49"/>
    <mergeCell ref="BB49:BE49"/>
    <mergeCell ref="AE46:AO46"/>
    <mergeCell ref="AX46:BA46"/>
    <mergeCell ref="BB46:BE46"/>
    <mergeCell ref="U47:V47"/>
    <mergeCell ref="AE47:AO47"/>
    <mergeCell ref="AX47:BA47"/>
    <mergeCell ref="BB47:BE47"/>
    <mergeCell ref="B52:Z52"/>
    <mergeCell ref="AB52:AY52"/>
    <mergeCell ref="BH52:BR52"/>
    <mergeCell ref="T53:U53"/>
    <mergeCell ref="W53:X53"/>
    <mergeCell ref="Y53:Z53"/>
    <mergeCell ref="AC53:AS53"/>
    <mergeCell ref="AT53:AY53"/>
    <mergeCell ref="T50:U50"/>
    <mergeCell ref="AE50:AO50"/>
    <mergeCell ref="AX50:BA50"/>
    <mergeCell ref="BB50:BE50"/>
    <mergeCell ref="T51:X51"/>
    <mergeCell ref="AE51:AO51"/>
    <mergeCell ref="AX51:BA51"/>
    <mergeCell ref="BB51:BE51"/>
    <mergeCell ref="T54:U54"/>
    <mergeCell ref="W54:X54"/>
    <mergeCell ref="Y54:Z54"/>
    <mergeCell ref="AC54:AS54"/>
    <mergeCell ref="AT54:AY54"/>
    <mergeCell ref="T55:U55"/>
    <mergeCell ref="W55:X55"/>
    <mergeCell ref="Y55:Z55"/>
    <mergeCell ref="AC55:AS55"/>
    <mergeCell ref="AT55:AY55"/>
    <mergeCell ref="T56:BD56"/>
    <mergeCell ref="B58:T60"/>
    <mergeCell ref="U58:U60"/>
    <mergeCell ref="V58:X60"/>
    <mergeCell ref="Y58:Z59"/>
    <mergeCell ref="AA58:AB59"/>
    <mergeCell ref="AE58:AH60"/>
    <mergeCell ref="AI58:AN60"/>
    <mergeCell ref="AO58:AP60"/>
    <mergeCell ref="AQ58:AV60"/>
    <mergeCell ref="AW58:AX59"/>
    <mergeCell ref="AY58:AZ59"/>
    <mergeCell ref="BA58:BB59"/>
    <mergeCell ref="BA60:BB60"/>
    <mergeCell ref="B61:T63"/>
    <mergeCell ref="U61:U63"/>
    <mergeCell ref="V61:X63"/>
    <mergeCell ref="Y61:Y63"/>
    <mergeCell ref="Z61:Z63"/>
    <mergeCell ref="AA61:AA63"/>
    <mergeCell ref="AQ63:AV63"/>
    <mergeCell ref="BA63:BB63"/>
    <mergeCell ref="B64:T66"/>
    <mergeCell ref="V64:X64"/>
    <mergeCell ref="AO64:AP64"/>
    <mergeCell ref="AQ64:AV64"/>
    <mergeCell ref="BA64:BB64"/>
    <mergeCell ref="V65:X65"/>
    <mergeCell ref="V66:X66"/>
    <mergeCell ref="AO66:AP66"/>
    <mergeCell ref="AB61:AB63"/>
    <mergeCell ref="AE61:AH66"/>
    <mergeCell ref="AI61:AN66"/>
    <mergeCell ref="AO61:AP61"/>
    <mergeCell ref="AQ61:AV61"/>
    <mergeCell ref="BA61:BB61"/>
    <mergeCell ref="AO62:AP62"/>
    <mergeCell ref="AQ62:AV62"/>
    <mergeCell ref="BA62:BB62"/>
    <mergeCell ref="AO63:AP63"/>
    <mergeCell ref="AI67:AN68"/>
    <mergeCell ref="AO67:AP67"/>
    <mergeCell ref="AQ67:AV67"/>
    <mergeCell ref="BA67:BB67"/>
    <mergeCell ref="AO68:AP68"/>
    <mergeCell ref="AQ68:AV68"/>
    <mergeCell ref="BA68:BB68"/>
    <mergeCell ref="AQ66:AV66"/>
    <mergeCell ref="BA66:BB66"/>
    <mergeCell ref="AE69:AH70"/>
    <mergeCell ref="AI69:AN70"/>
    <mergeCell ref="AO69:AP69"/>
    <mergeCell ref="AQ69:AV69"/>
    <mergeCell ref="BA69:BB69"/>
    <mergeCell ref="B70:T70"/>
    <mergeCell ref="V70:X70"/>
    <mergeCell ref="AO70:AP70"/>
    <mergeCell ref="AQ70:AV70"/>
    <mergeCell ref="BA70:BB70"/>
    <mergeCell ref="B67:T69"/>
    <mergeCell ref="U67:U69"/>
    <mergeCell ref="V67:X69"/>
    <mergeCell ref="Y67:Y69"/>
    <mergeCell ref="Z67:Z69"/>
    <mergeCell ref="AA67:AA69"/>
    <mergeCell ref="AB67:AB69"/>
    <mergeCell ref="AE67:AH68"/>
    <mergeCell ref="U74:X74"/>
    <mergeCell ref="AG75:BD75"/>
    <mergeCell ref="AH76:AQ76"/>
    <mergeCell ref="T82:AC82"/>
    <mergeCell ref="X71:Z71"/>
    <mergeCell ref="AU71:AW71"/>
    <mergeCell ref="AX71:AZ71"/>
    <mergeCell ref="AG72:BB72"/>
    <mergeCell ref="U73:Z73"/>
    <mergeCell ref="AG73:BB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ОПП</vt:lpstr>
      <vt:lpstr>2 курс ОПП (Б1)</vt:lpstr>
      <vt:lpstr>2 курс ОПП (Б2)</vt:lpstr>
      <vt:lpstr>2 курс ОНП (Б1)</vt:lpstr>
      <vt:lpstr>2 курс ОНП (Б2)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2021-01-18T11:24:35Z</dcterms:modified>
</cp:coreProperties>
</file>