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1 курс (д)" sheetId="1" r:id="rId1"/>
    <sheet name="1 курс (в)" sheetId="2" r:id="rId2"/>
    <sheet name="2 курс (д)" sheetId="3" r:id="rId3"/>
    <sheet name="2 курс (в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3" i="4" l="1"/>
  <c r="AP44" i="4" s="1"/>
  <c r="BD42" i="4"/>
  <c r="BC42" i="4"/>
  <c r="BB42" i="4"/>
  <c r="AK42" i="4"/>
  <c r="AK43" i="4" s="1"/>
  <c r="AJ42" i="4"/>
  <c r="AI42" i="4"/>
  <c r="AI43" i="4" s="1"/>
  <c r="AH42" i="4"/>
  <c r="AF42" i="4"/>
  <c r="AE42" i="4"/>
  <c r="AG41" i="4"/>
  <c r="AN41" i="4" s="1"/>
  <c r="AF41" i="4"/>
  <c r="AG39" i="4"/>
  <c r="AG42" i="4" s="1"/>
  <c r="AF39" i="4"/>
  <c r="AQ36" i="4"/>
  <c r="AQ43" i="4" s="1"/>
  <c r="AQ45" i="4" s="1"/>
  <c r="AP36" i="4"/>
  <c r="AZ35" i="4"/>
  <c r="AY35" i="4"/>
  <c r="AX35" i="4"/>
  <c r="AJ35" i="4"/>
  <c r="AH35" i="4"/>
  <c r="AE35" i="4"/>
  <c r="AG33" i="4"/>
  <c r="AG35" i="4" s="1"/>
  <c r="AF33" i="4"/>
  <c r="AF35" i="4" s="1"/>
  <c r="BD31" i="4"/>
  <c r="BD36" i="4" s="1"/>
  <c r="BC31" i="4"/>
  <c r="BC36" i="4" s="1"/>
  <c r="BC43" i="4" s="1"/>
  <c r="BB31" i="4"/>
  <c r="BB36" i="4" s="1"/>
  <c r="AZ31" i="4"/>
  <c r="AZ36" i="4" s="1"/>
  <c r="AZ43" i="4" s="1"/>
  <c r="AY31" i="4"/>
  <c r="AY36" i="4" s="1"/>
  <c r="AY43" i="4" s="1"/>
  <c r="AX31" i="4"/>
  <c r="AX36" i="4" s="1"/>
  <c r="AX43" i="4" s="1"/>
  <c r="AJ31" i="4"/>
  <c r="AJ36" i="4" s="1"/>
  <c r="AH31" i="4"/>
  <c r="AH36" i="4" s="1"/>
  <c r="AE31" i="4"/>
  <c r="AE36" i="4" s="1"/>
  <c r="AG30" i="4"/>
  <c r="AF30" i="4"/>
  <c r="AO30" i="4" s="1"/>
  <c r="AG29" i="4"/>
  <c r="AF29" i="4"/>
  <c r="AO29" i="4" s="1"/>
  <c r="AG28" i="4"/>
  <c r="AG31" i="4" s="1"/>
  <c r="AG36" i="4" s="1"/>
  <c r="AF28" i="4"/>
  <c r="AF31" i="4" s="1"/>
  <c r="AF36" i="4" s="1"/>
  <c r="AE43" i="4" l="1"/>
  <c r="AH43" i="4"/>
  <c r="AJ43" i="4"/>
  <c r="BB43" i="4"/>
  <c r="BD43" i="4"/>
  <c r="AG43" i="4"/>
  <c r="AF43" i="4"/>
  <c r="AO28" i="4"/>
  <c r="AO31" i="4" s="1"/>
  <c r="AO36" i="4" s="1"/>
  <c r="AO39" i="4"/>
  <c r="AO41" i="4"/>
  <c r="AO33" i="4"/>
  <c r="AO35" i="4" s="1"/>
  <c r="AN39" i="4"/>
  <c r="AN42" i="4" s="1"/>
  <c r="AN43" i="4" s="1"/>
  <c r="AO42" i="4" l="1"/>
  <c r="AO43" i="4" s="1"/>
  <c r="AP43" i="3" l="1"/>
  <c r="AP44" i="3" s="1"/>
  <c r="BD42" i="3"/>
  <c r="BD43" i="3" s="1"/>
  <c r="BC42" i="3"/>
  <c r="BB42" i="3"/>
  <c r="BB43" i="3" s="1"/>
  <c r="AK42" i="3"/>
  <c r="AK43" i="3" s="1"/>
  <c r="AJ42" i="3"/>
  <c r="AJ43" i="3" s="1"/>
  <c r="AI42" i="3"/>
  <c r="AI43" i="3" s="1"/>
  <c r="AH42" i="3"/>
  <c r="AF42" i="3"/>
  <c r="AE42" i="3"/>
  <c r="AE43" i="3" s="1"/>
  <c r="AG41" i="3"/>
  <c r="AN41" i="3" s="1"/>
  <c r="AF41" i="3"/>
  <c r="AG39" i="3"/>
  <c r="AG42" i="3" s="1"/>
  <c r="AF39" i="3"/>
  <c r="AQ36" i="3"/>
  <c r="AQ43" i="3" s="1"/>
  <c r="AQ45" i="3" s="1"/>
  <c r="AP36" i="3"/>
  <c r="AZ35" i="3"/>
  <c r="AY35" i="3"/>
  <c r="AX35" i="3"/>
  <c r="AJ35" i="3"/>
  <c r="AH35" i="3"/>
  <c r="AE35" i="3"/>
  <c r="AG33" i="3"/>
  <c r="AG35" i="3" s="1"/>
  <c r="AF33" i="3"/>
  <c r="AF35" i="3" s="1"/>
  <c r="BD31" i="3"/>
  <c r="BD36" i="3" s="1"/>
  <c r="BC31" i="3"/>
  <c r="BC36" i="3" s="1"/>
  <c r="BC43" i="3" s="1"/>
  <c r="BB31" i="3"/>
  <c r="BB36" i="3" s="1"/>
  <c r="AZ31" i="3"/>
  <c r="AZ36" i="3" s="1"/>
  <c r="AZ43" i="3" s="1"/>
  <c r="AY31" i="3"/>
  <c r="AY36" i="3" s="1"/>
  <c r="AY43" i="3" s="1"/>
  <c r="AX31" i="3"/>
  <c r="AX36" i="3" s="1"/>
  <c r="AX43" i="3" s="1"/>
  <c r="AJ31" i="3"/>
  <c r="AJ36" i="3" s="1"/>
  <c r="AH31" i="3"/>
  <c r="AH36" i="3" s="1"/>
  <c r="AE31" i="3"/>
  <c r="AE36" i="3" s="1"/>
  <c r="AG30" i="3"/>
  <c r="AF30" i="3"/>
  <c r="AO30" i="3" s="1"/>
  <c r="AG29" i="3"/>
  <c r="AF29" i="3"/>
  <c r="AO29" i="3" s="1"/>
  <c r="AG28" i="3"/>
  <c r="AG31" i="3" s="1"/>
  <c r="AG36" i="3" s="1"/>
  <c r="AF28" i="3"/>
  <c r="AF31" i="3" s="1"/>
  <c r="AH43" i="3" l="1"/>
  <c r="AF36" i="3"/>
  <c r="AG43" i="3"/>
  <c r="AF43" i="3"/>
  <c r="AO28" i="3"/>
  <c r="AO31" i="3" s="1"/>
  <c r="AO39" i="3"/>
  <c r="AO42" i="3" s="1"/>
  <c r="AO41" i="3"/>
  <c r="AO33" i="3"/>
  <c r="AO35" i="3" s="1"/>
  <c r="AN39" i="3"/>
  <c r="AN42" i="3" s="1"/>
  <c r="AN43" i="3" s="1"/>
  <c r="AO36" i="3" l="1"/>
  <c r="AO43" i="3" s="1"/>
  <c r="BD57" i="2"/>
  <c r="BB57" i="2"/>
  <c r="AV42" i="2"/>
  <c r="AT42" i="2"/>
  <c r="AR42" i="2"/>
  <c r="AP42" i="2"/>
  <c r="AW41" i="2"/>
  <c r="AW42" i="2" s="1"/>
  <c r="AV41" i="2"/>
  <c r="AU41" i="2"/>
  <c r="AU42" i="2" s="1"/>
  <c r="AT41" i="2"/>
  <c r="AS41" i="2"/>
  <c r="AS42" i="2" s="1"/>
  <c r="AR41" i="2"/>
  <c r="AQ41" i="2"/>
  <c r="AQ42" i="2" s="1"/>
  <c r="AP41" i="2"/>
  <c r="BD40" i="2"/>
  <c r="AN40" i="2"/>
  <c r="AN41" i="2" s="1"/>
  <c r="AN42" i="2" s="1"/>
  <c r="AM40" i="2"/>
  <c r="AL40" i="2"/>
  <c r="AL41" i="2" s="1"/>
  <c r="AL42" i="2" s="1"/>
  <c r="AK40" i="2"/>
  <c r="AJ40" i="2"/>
  <c r="AJ41" i="2" s="1"/>
  <c r="AJ42" i="2" s="1"/>
  <c r="AI40" i="2"/>
  <c r="AH40" i="2"/>
  <c r="AH41" i="2" s="1"/>
  <c r="AH42" i="2" s="1"/>
  <c r="AE40" i="2"/>
  <c r="BE39" i="2"/>
  <c r="BE40" i="2" s="1"/>
  <c r="BD39" i="2"/>
  <c r="BC39" i="2"/>
  <c r="BC40" i="2" s="1"/>
  <c r="AG39" i="2"/>
  <c r="AG40" i="2" s="1"/>
  <c r="AF39" i="2"/>
  <c r="AF40" i="2" s="1"/>
  <c r="AZ37" i="2"/>
  <c r="AN37" i="2"/>
  <c r="AM37" i="2"/>
  <c r="AL37" i="2"/>
  <c r="AK37" i="2"/>
  <c r="AJ37" i="2"/>
  <c r="AI37" i="2"/>
  <c r="AH37" i="2"/>
  <c r="AE37" i="2"/>
  <c r="BA36" i="2"/>
  <c r="BA37" i="2" s="1"/>
  <c r="BA41" i="2" s="1"/>
  <c r="BA42" i="2" s="1"/>
  <c r="AZ36" i="2"/>
  <c r="AY36" i="2"/>
  <c r="AY37" i="2" s="1"/>
  <c r="AG36" i="2"/>
  <c r="AG37" i="2" s="1"/>
  <c r="AF36" i="2"/>
  <c r="AF37" i="2" s="1"/>
  <c r="BD34" i="2"/>
  <c r="AN34" i="2"/>
  <c r="AM34" i="2"/>
  <c r="AL34" i="2"/>
  <c r="AK34" i="2"/>
  <c r="AJ34" i="2"/>
  <c r="AI34" i="2"/>
  <c r="AH34" i="2"/>
  <c r="AE34" i="2"/>
  <c r="BE33" i="2"/>
  <c r="BE34" i="2" s="1"/>
  <c r="BD33" i="2"/>
  <c r="BC33" i="2"/>
  <c r="BC34" i="2" s="1"/>
  <c r="AG33" i="2"/>
  <c r="AF33" i="2"/>
  <c r="AF34" i="2" s="1"/>
  <c r="BA32" i="2"/>
  <c r="BA34" i="2" s="1"/>
  <c r="AZ32" i="2"/>
  <c r="AZ34" i="2" s="1"/>
  <c r="AY32" i="2"/>
  <c r="AY34" i="2" s="1"/>
  <c r="AX32" i="2"/>
  <c r="AX34" i="2" s="1"/>
  <c r="AG32" i="2"/>
  <c r="AG34" i="2" s="1"/>
  <c r="AF32" i="2"/>
  <c r="AO32" i="2" s="1"/>
  <c r="BE30" i="2"/>
  <c r="BC30" i="2"/>
  <c r="AN30" i="2"/>
  <c r="AM30" i="2"/>
  <c r="AM41" i="2" s="1"/>
  <c r="AM42" i="2" s="1"/>
  <c r="AL30" i="2"/>
  <c r="AK30" i="2"/>
  <c r="AK41" i="2" s="1"/>
  <c r="AK42" i="2" s="1"/>
  <c r="AJ30" i="2"/>
  <c r="AI30" i="2"/>
  <c r="AI41" i="2" s="1"/>
  <c r="AI42" i="2" s="1"/>
  <c r="AH30" i="2"/>
  <c r="AE30" i="2"/>
  <c r="AE41" i="2" s="1"/>
  <c r="AE42" i="2" s="1"/>
  <c r="BE29" i="2"/>
  <c r="BD29" i="2"/>
  <c r="BD30" i="2" s="1"/>
  <c r="BC29" i="2"/>
  <c r="BB29" i="2"/>
  <c r="BB30" i="2" s="1"/>
  <c r="AG29" i="2"/>
  <c r="AG30" i="2" s="1"/>
  <c r="AF29" i="2"/>
  <c r="AO29" i="2" s="1"/>
  <c r="BA28" i="2"/>
  <c r="BA30" i="2" s="1"/>
  <c r="AZ28" i="2"/>
  <c r="AZ30" i="2" s="1"/>
  <c r="AY28" i="2"/>
  <c r="AX28" i="2" s="1"/>
  <c r="AX30" i="2" s="1"/>
  <c r="AG28" i="2"/>
  <c r="AF28" i="2"/>
  <c r="AF30" i="2" s="1"/>
  <c r="BD60" i="1"/>
  <c r="BB60" i="1"/>
  <c r="BD59" i="1"/>
  <c r="BB59" i="1"/>
  <c r="BD58" i="1"/>
  <c r="BB58" i="1"/>
  <c r="BD57" i="1"/>
  <c r="BB57" i="1"/>
  <c r="AV42" i="1"/>
  <c r="AT42" i="1"/>
  <c r="AR42" i="1"/>
  <c r="AP42" i="1"/>
  <c r="AW41" i="1"/>
  <c r="AW42" i="1" s="1"/>
  <c r="AV41" i="1"/>
  <c r="AU41" i="1"/>
  <c r="AU42" i="1" s="1"/>
  <c r="AT41" i="1"/>
  <c r="AS41" i="1"/>
  <c r="AS42" i="1" s="1"/>
  <c r="AR41" i="1"/>
  <c r="AQ41" i="1"/>
  <c r="AQ42" i="1" s="1"/>
  <c r="AP41" i="1"/>
  <c r="BD40" i="1"/>
  <c r="AN40" i="1"/>
  <c r="AN41" i="1" s="1"/>
  <c r="AN42" i="1" s="1"/>
  <c r="AM40" i="1"/>
  <c r="AL40" i="1"/>
  <c r="AL41" i="1" s="1"/>
  <c r="AL42" i="1" s="1"/>
  <c r="AK40" i="1"/>
  <c r="AJ40" i="1"/>
  <c r="AJ41" i="1" s="1"/>
  <c r="AJ42" i="1" s="1"/>
  <c r="AI40" i="1"/>
  <c r="AH40" i="1"/>
  <c r="AH41" i="1" s="1"/>
  <c r="AH42" i="1" s="1"/>
  <c r="AE40" i="1"/>
  <c r="BE39" i="1"/>
  <c r="BE40" i="1" s="1"/>
  <c r="BD39" i="1"/>
  <c r="BC39" i="1"/>
  <c r="BC40" i="1" s="1"/>
  <c r="AG39" i="1"/>
  <c r="AG40" i="1" s="1"/>
  <c r="AF39" i="1"/>
  <c r="AF40" i="1" s="1"/>
  <c r="AZ37" i="1"/>
  <c r="AN37" i="1"/>
  <c r="AM37" i="1"/>
  <c r="AL37" i="1"/>
  <c r="AK37" i="1"/>
  <c r="AJ37" i="1"/>
  <c r="AI37" i="1"/>
  <c r="AH37" i="1"/>
  <c r="AE37" i="1"/>
  <c r="BA36" i="1"/>
  <c r="BA37" i="1" s="1"/>
  <c r="AZ36" i="1"/>
  <c r="AY36" i="1"/>
  <c r="AY37" i="1" s="1"/>
  <c r="AG36" i="1"/>
  <c r="AG37" i="1" s="1"/>
  <c r="AF36" i="1"/>
  <c r="AF37" i="1" s="1"/>
  <c r="BD34" i="1"/>
  <c r="AN34" i="1"/>
  <c r="AM34" i="1"/>
  <c r="AL34" i="1"/>
  <c r="AK34" i="1"/>
  <c r="AJ34" i="1"/>
  <c r="AI34" i="1"/>
  <c r="AH34" i="1"/>
  <c r="AE34" i="1"/>
  <c r="BE33" i="1"/>
  <c r="BE34" i="1" s="1"/>
  <c r="BD33" i="1"/>
  <c r="BC33" i="1"/>
  <c r="BC34" i="1" s="1"/>
  <c r="AG33" i="1"/>
  <c r="AF33" i="1"/>
  <c r="AF34" i="1" s="1"/>
  <c r="BA32" i="1"/>
  <c r="BA34" i="1" s="1"/>
  <c r="AZ32" i="1"/>
  <c r="AZ34" i="1" s="1"/>
  <c r="AY32" i="1"/>
  <c r="AY34" i="1" s="1"/>
  <c r="AX32" i="1"/>
  <c r="AX34" i="1" s="1"/>
  <c r="AG32" i="1"/>
  <c r="AG34" i="1" s="1"/>
  <c r="AF32" i="1"/>
  <c r="AO32" i="1" s="1"/>
  <c r="BE30" i="1"/>
  <c r="BC30" i="1"/>
  <c r="AN30" i="1"/>
  <c r="AM30" i="1"/>
  <c r="AM41" i="1" s="1"/>
  <c r="AM42" i="1" s="1"/>
  <c r="AL30" i="1"/>
  <c r="AK30" i="1"/>
  <c r="AK41" i="1" s="1"/>
  <c r="AK42" i="1" s="1"/>
  <c r="AJ30" i="1"/>
  <c r="AI30" i="1"/>
  <c r="AI41" i="1" s="1"/>
  <c r="AI42" i="1" s="1"/>
  <c r="AH30" i="1"/>
  <c r="AE30" i="1"/>
  <c r="AE41" i="1" s="1"/>
  <c r="AE42" i="1" s="1"/>
  <c r="BE29" i="1"/>
  <c r="BD29" i="1"/>
  <c r="BD30" i="1" s="1"/>
  <c r="BC29" i="1"/>
  <c r="BB29" i="1"/>
  <c r="BB30" i="1" s="1"/>
  <c r="AG29" i="1"/>
  <c r="AG30" i="1" s="1"/>
  <c r="AF29" i="1"/>
  <c r="AO29" i="1" s="1"/>
  <c r="BA28" i="1"/>
  <c r="BA30" i="1" s="1"/>
  <c r="AZ28" i="1"/>
  <c r="AZ30" i="1" s="1"/>
  <c r="AY28" i="1"/>
  <c r="AX28" i="1" s="1"/>
  <c r="AX30" i="1" s="1"/>
  <c r="AG28" i="1"/>
  <c r="AF28" i="1"/>
  <c r="AF30" i="1" s="1"/>
  <c r="AF41" i="2" l="1"/>
  <c r="AF42" i="2" s="1"/>
  <c r="BC41" i="2"/>
  <c r="BC42" i="2" s="1"/>
  <c r="BE41" i="2"/>
  <c r="BE42" i="2" s="1"/>
  <c r="AZ41" i="2"/>
  <c r="AZ42" i="2" s="1"/>
  <c r="AG41" i="2"/>
  <c r="AG42" i="2" s="1"/>
  <c r="BD41" i="2"/>
  <c r="BD42" i="2" s="1"/>
  <c r="AO28" i="2"/>
  <c r="AO30" i="2" s="1"/>
  <c r="AY30" i="2"/>
  <c r="AY41" i="2" s="1"/>
  <c r="AY42" i="2" s="1"/>
  <c r="AO33" i="2"/>
  <c r="AO34" i="2" s="1"/>
  <c r="AO36" i="2"/>
  <c r="AO37" i="2" s="1"/>
  <c r="AO39" i="2"/>
  <c r="AO40" i="2" s="1"/>
  <c r="BB33" i="2"/>
  <c r="BB34" i="2" s="1"/>
  <c r="AX36" i="2"/>
  <c r="AX37" i="2" s="1"/>
  <c r="AX41" i="2" s="1"/>
  <c r="AX42" i="2" s="1"/>
  <c r="BB39" i="2"/>
  <c r="BB40" i="2" s="1"/>
  <c r="BB41" i="2" s="1"/>
  <c r="BB42" i="2" s="1"/>
  <c r="BA41" i="1"/>
  <c r="BA42" i="1" s="1"/>
  <c r="AF41" i="1"/>
  <c r="AF42" i="1" s="1"/>
  <c r="BC41" i="1"/>
  <c r="BC42" i="1" s="1"/>
  <c r="BE41" i="1"/>
  <c r="BE42" i="1" s="1"/>
  <c r="AZ41" i="1"/>
  <c r="AZ42" i="1" s="1"/>
  <c r="AG41" i="1"/>
  <c r="AG42" i="1" s="1"/>
  <c r="BD41" i="1"/>
  <c r="BD42" i="1" s="1"/>
  <c r="AO28" i="1"/>
  <c r="AO30" i="1" s="1"/>
  <c r="AY30" i="1"/>
  <c r="AY41" i="1" s="1"/>
  <c r="AY42" i="1" s="1"/>
  <c r="AO33" i="1"/>
  <c r="AO34" i="1" s="1"/>
  <c r="AO36" i="1"/>
  <c r="AO37" i="1" s="1"/>
  <c r="AO39" i="1"/>
  <c r="AO40" i="1" s="1"/>
  <c r="BB33" i="1"/>
  <c r="BB34" i="1" s="1"/>
  <c r="AX36" i="1"/>
  <c r="AX37" i="1" s="1"/>
  <c r="AX41" i="1" s="1"/>
  <c r="AX42" i="1" s="1"/>
  <c r="BB39" i="1"/>
  <c r="BB40" i="1" s="1"/>
  <c r="BB41" i="1" s="1"/>
  <c r="BB42" i="1" s="1"/>
  <c r="AO41" i="2" l="1"/>
  <c r="AO42" i="2" s="1"/>
  <c r="AO41" i="1"/>
  <c r="AO42" i="1" s="1"/>
</calcChain>
</file>

<file path=xl/sharedStrings.xml><?xml version="1.0" encoding="utf-8"?>
<sst xmlns="http://schemas.openxmlformats.org/spreadsheetml/2006/main" count="575" uniqueCount="155">
  <si>
    <t>НАЦІОНАЛЬНИЙ ТЕХНІЧНИЙ УНІВЕРСИТЕТ УКРАЇНИ "КИЇВСЬКИЙ ПОЛІТЕХНІЧНИЙ ІНСТИТУТ  імені  ІГОРЯ СІКОРСЬКОГО"</t>
  </si>
  <si>
    <t>РОБОЧИЙ   НАВЧАЛЬНИЙ   ПЛАН</t>
  </si>
  <si>
    <t xml:space="preserve">                                    (освітньої складової програми підготовки)</t>
  </si>
  <si>
    <t xml:space="preserve">                           на 2020/ 2021 навчальний рік</t>
  </si>
  <si>
    <t>(прийому 2020 р.)</t>
  </si>
  <si>
    <t xml:space="preserve">                         ЗАТВЕРДЖУЮ</t>
  </si>
  <si>
    <t xml:space="preserve">       Підготовки</t>
  </si>
  <si>
    <t>доктора філософії</t>
  </si>
  <si>
    <t xml:space="preserve">            з галузі знань</t>
  </si>
  <si>
    <t>13 - Механічна інженерія</t>
  </si>
  <si>
    <t xml:space="preserve"> Форма навчання</t>
  </si>
  <si>
    <t>денна</t>
  </si>
  <si>
    <t>Проректор з навчальної роботи КПІ</t>
  </si>
  <si>
    <t xml:space="preserve">                        (шифр і найменування галузі знань)</t>
  </si>
  <si>
    <t>очна (денна, вечірня)</t>
  </si>
  <si>
    <t xml:space="preserve">                         ім.Ігоря Сікорського </t>
  </si>
  <si>
    <t xml:space="preserve">  зі  спеціальністі</t>
  </si>
  <si>
    <t>133 - Галузеве машинобудування</t>
  </si>
  <si>
    <t xml:space="preserve">                                                                               (код і найменування спеціальності)</t>
  </si>
  <si>
    <t xml:space="preserve"> Обсяг освітньої
 складової</t>
  </si>
  <si>
    <t xml:space="preserve">    _________________ Анатолій  МЕЛЬНИЧЕНКО                       </t>
  </si>
  <si>
    <r>
      <t xml:space="preserve">  </t>
    </r>
    <r>
      <rPr>
        <b/>
        <sz val="32"/>
        <rFont val="Arial"/>
        <family val="2"/>
        <charset val="204"/>
      </rPr>
      <t xml:space="preserve">за освітньо-науковою  програмою </t>
    </r>
  </si>
  <si>
    <t>Галузеве машинобудування</t>
  </si>
  <si>
    <t>40 кр.ЕСТS</t>
  </si>
  <si>
    <r>
      <t xml:space="preserve">"_____"_________________ </t>
    </r>
    <r>
      <rPr>
        <b/>
        <sz val="26"/>
        <rFont val="Arial"/>
        <family val="2"/>
        <charset val="204"/>
      </rPr>
      <t>2020 р.</t>
    </r>
  </si>
  <si>
    <t xml:space="preserve">  на основі</t>
  </si>
  <si>
    <r>
      <t xml:space="preserve">              </t>
    </r>
    <r>
      <rPr>
        <b/>
        <u/>
        <sz val="28"/>
        <rFont val="Arial"/>
        <family val="2"/>
        <charset val="204"/>
      </rPr>
      <t>ступеня магістра</t>
    </r>
  </si>
  <si>
    <t>І. ОСВІТНЯ  СКЛАДОВА</t>
  </si>
  <si>
    <t>№ п/п</t>
  </si>
  <si>
    <t>Освітні компоненти
(навчальні дисципліни, курсові проекти (роботи), практики, кваліфікаційна робота)Найменування дисциплін</t>
  </si>
  <si>
    <t>Назва 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</si>
  <si>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</si>
  <si>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</si>
  <si>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</si>
  <si>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</si>
  <si>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</si>
  <si>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І курс</t>
  </si>
  <si>
    <t>СМ-01ф(1+0), ЛН-01ф (3+0),     ЛП-01ф (2+0)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</si>
  <si>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</si>
  <si>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</si>
  <si>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</si>
  <si>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</si>
  <si>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</si>
  <si>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</si>
  <si>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</si>
  <si>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</si>
  <si>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</si>
  <si>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</si>
  <si>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</si>
  <si>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</si>
  <si>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</si>
  <si>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</si>
  <si>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>Лекції</t>
  </si>
  <si>
    <t>Практич.
(комп.практ)</t>
  </si>
  <si>
    <t xml:space="preserve">Лаборатор
</t>
  </si>
  <si>
    <t>Індивідуальні
 заняття</t>
  </si>
  <si>
    <t>13 тижнів</t>
  </si>
  <si>
    <t>18 тижнів</t>
  </si>
  <si>
    <t>у тому числі</t>
  </si>
  <si>
    <t>за НП</t>
  </si>
  <si>
    <t>з урахуван. 
Інд. занять</t>
  </si>
  <si>
    <t xml:space="preserve">Практичні </t>
  </si>
  <si>
    <t xml:space="preserve">Лабора-торні </t>
  </si>
  <si>
    <t>І.НОРМАТИВНІ</t>
  </si>
  <si>
    <r>
      <t xml:space="preserve">Навчальні дисципліни для оволодіння загальнонауковими (філософськими) компетентностями  </t>
    </r>
    <r>
      <rPr>
        <i/>
        <sz val="30"/>
        <color indexed="10"/>
        <rFont val="Arial"/>
        <family val="2"/>
        <charset val="204"/>
      </rPr>
      <t/>
    </r>
  </si>
  <si>
    <t>Філософські засади наукової діяльності-1. Науковий світогляд та етична культура науковця</t>
  </si>
  <si>
    <t>Кафедра філософії</t>
  </si>
  <si>
    <t xml:space="preserve">Філософські засади наукової діяльності-2. Філософська гносеологія та епістемологія </t>
  </si>
  <si>
    <t>Разом</t>
  </si>
  <si>
    <r>
      <t xml:space="preserve">Навчальні дисципліни для здобуття мовних компетентностей  </t>
    </r>
    <r>
      <rPr>
        <i/>
        <sz val="30"/>
        <color indexed="10"/>
        <rFont val="Arial"/>
        <family val="2"/>
        <charset val="204"/>
      </rPr>
      <t/>
    </r>
  </si>
  <si>
    <t>Іноземна мова для наукової діяльності-1. Іноземна мова для наукових досліджень</t>
  </si>
  <si>
    <t>Англійської мови технічного-спрямування №2</t>
  </si>
  <si>
    <t>Іноземна мова для наукової діяльності-2. Іноземна мова наукової комунікації</t>
  </si>
  <si>
    <t xml:space="preserve">Разом </t>
  </si>
  <si>
    <t xml:space="preserve">Навчальні дисципліни для здобуття глибинних знань зі спеціальності </t>
  </si>
  <si>
    <t>Методологія наукових досліджень</t>
  </si>
  <si>
    <t>Екології та технології рослинних полімерів</t>
  </si>
  <si>
    <t xml:space="preserve">Навчальні дисципліни для здобуття універсальних компетентностей дослідника </t>
  </si>
  <si>
    <t>Організація науково-інноваційної діяльності</t>
  </si>
  <si>
    <t>ВСЬОГО НОРМАТИВНИХ</t>
  </si>
  <si>
    <t xml:space="preserve">ЗАГАЛЬНА  КІЛЬКІСТЬ </t>
  </si>
  <si>
    <t>Кількість</t>
  </si>
  <si>
    <t xml:space="preserve">   екзаменів</t>
  </si>
  <si>
    <t xml:space="preserve"> заліків</t>
  </si>
  <si>
    <t xml:space="preserve"> Модульних контрольних  робіт</t>
  </si>
  <si>
    <t>Індивідуальних завдань</t>
  </si>
  <si>
    <t>Курсових проектів</t>
  </si>
  <si>
    <t>Курсових  робіт</t>
  </si>
  <si>
    <t>РГР, РР, ГР</t>
  </si>
  <si>
    <t>Рефератів</t>
  </si>
  <si>
    <r>
      <t xml:space="preserve">* -  </t>
    </r>
    <r>
      <rPr>
        <sz val="14"/>
        <rFont val="Arial"/>
        <family val="2"/>
        <charset val="204"/>
      </rPr>
      <t>Педагогічна практика може проводитись протягом семестру</t>
    </r>
  </si>
  <si>
    <t>РОЗПОДІЛ ГОДИН ПО ПІДГОТОВЦІ ТА ЗАХИСТУ ДИСЕРТАЦІЇ ДОКТОРА ФІЛОСОФІЇ</t>
  </si>
  <si>
    <t>Вид роботи</t>
  </si>
  <si>
    <t>Норма в годинах
на 1 аспіранта</t>
  </si>
  <si>
    <t>Кафедра</t>
  </si>
  <si>
    <t>Кількість
аспірантів</t>
  </si>
  <si>
    <t>Всього 
годин</t>
  </si>
  <si>
    <t>Б</t>
  </si>
  <si>
    <t>К</t>
  </si>
  <si>
    <t>Керівництво</t>
  </si>
  <si>
    <t>25 год на сем</t>
  </si>
  <si>
    <t>Біотехніки та інженерії</t>
  </si>
  <si>
    <t>Машин та агрегатів поліграфічного виробництва (ВПІ)</t>
  </si>
  <si>
    <t>Машин та апаратів хімічних і нафтопереробних виробництв (ІХФ)</t>
  </si>
  <si>
    <t>Хімічного, полімерного і силікатного машинобудування (ІХФ)</t>
  </si>
  <si>
    <t xml:space="preserve">        Голова НМК</t>
  </si>
  <si>
    <t>/ Ярослав КОРНІЄНКО/</t>
  </si>
  <si>
    <t>(підпис)</t>
  </si>
  <si>
    <t>(П.І.Б.)</t>
  </si>
  <si>
    <t xml:space="preserve">        Гарант ОНП       </t>
  </si>
  <si>
    <t>/</t>
  </si>
  <si>
    <t xml:space="preserve">  </t>
  </si>
  <si>
    <t>вечірня</t>
  </si>
  <si>
    <t>(шифр і найменування галузі знань)</t>
  </si>
  <si>
    <t xml:space="preserve">                                                     (код і найменування спеціальності)</t>
  </si>
  <si>
    <t>БІв-01ф(0+2)</t>
  </si>
  <si>
    <t xml:space="preserve">Біотехніки та інженерії </t>
  </si>
  <si>
    <t>Біотехніки та інженерії (ФБТ)</t>
  </si>
  <si>
    <t xml:space="preserve">                                               (прийому 2019 р.)</t>
  </si>
  <si>
    <t xml:space="preserve">    доктора філософії</t>
  </si>
  <si>
    <t xml:space="preserve"> з галузі знань</t>
  </si>
  <si>
    <t>очна (денна, вічірня)</t>
  </si>
  <si>
    <t xml:space="preserve"> код і найменування спеціальності</t>
  </si>
  <si>
    <r>
      <t xml:space="preserve">      </t>
    </r>
    <r>
      <rPr>
        <b/>
        <u/>
        <sz val="40"/>
        <rFont val="Arial"/>
        <family val="2"/>
        <charset val="204"/>
      </rPr>
      <t>ступеня магістра</t>
    </r>
  </si>
  <si>
    <t>ІІ курс</t>
  </si>
  <si>
    <t>СМ-91ф (1+0),                           ЛН-91ф (2+0)</t>
  </si>
  <si>
    <t>3 семестр</t>
  </si>
  <si>
    <t>4 семестр</t>
  </si>
  <si>
    <t>І. НОРМАТИВНІ</t>
  </si>
  <si>
    <t xml:space="preserve"> </t>
  </si>
  <si>
    <t>Моделювання стану суцільного середовища</t>
  </si>
  <si>
    <t>Машин та апаратів хімічних та нафтопереробних виробництв</t>
  </si>
  <si>
    <t>Перспективні напрями розвітку енерго- та ресурсоефективних процесів, обладнання та технологій</t>
  </si>
  <si>
    <t>Машин та агрегатів поліграфічного виробництва</t>
  </si>
  <si>
    <t>Педагогічна практика</t>
  </si>
  <si>
    <t>2. ВИБІРКОВІ</t>
  </si>
  <si>
    <t>Освітній компонент 1 Ф-Каталог</t>
  </si>
  <si>
    <t>Інтенсифікація гідродинамічних процесів</t>
  </si>
  <si>
    <t>Машин та апаратів хімічних і нафтопереробних виробництв</t>
  </si>
  <si>
    <t>Освітній компонент 2 Ф-Каталог</t>
  </si>
  <si>
    <t xml:space="preserve">Механіка робочого середовища і процесів </t>
  </si>
  <si>
    <t>ВСЬОГО ВИБІРКОВИХ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</si>
  <si>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</si>
  <si>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</si>
  <si>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</si>
  <si>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</si>
  <si>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</si>
  <si>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</si>
  <si>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30.11.2020-27.12.2020</t>
  </si>
  <si>
    <t>/Ярослав КОРНІЄНКО/</t>
  </si>
  <si>
    <t>БІв-91ф (1+1),                           ЛПв-91ф (1+0)</t>
  </si>
  <si>
    <t>Хімічного, полімерного і силікатного машинобудування</t>
  </si>
  <si>
    <t>Комп’ютерне моделювання процесів фармацевтичного та та біотехнологічного виробництва</t>
  </si>
  <si>
    <t>Інноваційна практика інжинірингу</t>
  </si>
  <si>
    <t>30.11.20-27.12.20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</si>
</sst>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32"/>
      <name val="Arial"/>
      <family val="2"/>
      <charset val="204"/>
    </font>
    <font>
      <sz val="26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charset val="204"/>
    </font>
    <font>
      <b/>
      <sz val="26"/>
      <name val="Arial"/>
      <family val="2"/>
    </font>
    <font>
      <b/>
      <sz val="28"/>
      <name val="Arial"/>
      <family val="2"/>
      <charset val="204"/>
    </font>
    <font>
      <sz val="28"/>
      <name val="Arial"/>
      <family val="2"/>
    </font>
    <font>
      <b/>
      <sz val="32"/>
      <name val="Arial"/>
      <family val="2"/>
    </font>
    <font>
      <b/>
      <sz val="36"/>
      <name val="Arial"/>
      <family val="2"/>
      <charset val="204"/>
    </font>
    <font>
      <b/>
      <sz val="32"/>
      <name val="Arial"/>
      <family val="2"/>
      <charset val="204"/>
    </font>
    <font>
      <b/>
      <sz val="48"/>
      <name val="Arial"/>
      <family val="2"/>
    </font>
    <font>
      <sz val="26"/>
      <name val="Arial Cyr"/>
      <charset val="204"/>
    </font>
    <font>
      <b/>
      <sz val="26"/>
      <name val="Arial"/>
      <family val="2"/>
      <charset val="204"/>
    </font>
    <font>
      <b/>
      <sz val="28"/>
      <name val="Arial Cyr"/>
      <charset val="204"/>
    </font>
    <font>
      <sz val="26"/>
      <name val="Arial"/>
      <family val="2"/>
    </font>
    <font>
      <sz val="28"/>
      <name val="Arial"/>
      <family val="2"/>
      <charset val="204"/>
    </font>
    <font>
      <b/>
      <u/>
      <sz val="28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  <charset val="204"/>
    </font>
    <font>
      <sz val="30"/>
      <name val="Arial Cyr"/>
      <charset val="204"/>
    </font>
    <font>
      <b/>
      <sz val="24"/>
      <name val="Arial"/>
      <family val="2"/>
      <charset val="204"/>
    </font>
    <font>
      <b/>
      <sz val="36"/>
      <name val="Arial Cyr"/>
      <family val="2"/>
      <charset val="204"/>
    </font>
    <font>
      <b/>
      <sz val="36"/>
      <name val="Arial"/>
      <family val="2"/>
    </font>
    <font>
      <sz val="24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</font>
    <font>
      <b/>
      <sz val="48"/>
      <name val="Arial"/>
      <family val="2"/>
      <charset val="204"/>
    </font>
    <font>
      <i/>
      <sz val="48"/>
      <name val="Arial"/>
      <family val="2"/>
      <charset val="204"/>
    </font>
    <font>
      <i/>
      <sz val="30"/>
      <color indexed="10"/>
      <name val="Arial"/>
      <family val="2"/>
      <charset val="204"/>
    </font>
    <font>
      <sz val="40"/>
      <name val="Arial"/>
      <family val="2"/>
      <charset val="204"/>
    </font>
    <font>
      <sz val="40"/>
      <name val="Arial Cyr"/>
      <charset val="204"/>
    </font>
    <font>
      <b/>
      <sz val="40"/>
      <name val="Arial"/>
      <family val="2"/>
    </font>
    <font>
      <b/>
      <sz val="22"/>
      <name val="Arial"/>
      <family val="2"/>
      <charset val="204"/>
    </font>
    <font>
      <b/>
      <sz val="22"/>
      <name val="Arial"/>
      <family val="2"/>
    </font>
    <font>
      <sz val="36"/>
      <name val="Arial Cyr"/>
      <charset val="204"/>
    </font>
    <font>
      <sz val="18"/>
      <name val="Arial"/>
      <family val="2"/>
      <charset val="204"/>
    </font>
    <font>
      <b/>
      <sz val="26"/>
      <name val="Arial Cyr"/>
      <charset val="204"/>
    </font>
    <font>
      <sz val="20"/>
      <name val="Arial"/>
      <family val="2"/>
    </font>
    <font>
      <sz val="2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2"/>
      <name val="Arial"/>
      <family val="2"/>
      <charset val="204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48"/>
      <name val="Arial Cyr"/>
      <charset val="204"/>
    </font>
    <font>
      <sz val="48"/>
      <color theme="1"/>
      <name val="Calibri"/>
      <family val="2"/>
      <scheme val="minor"/>
    </font>
    <font>
      <sz val="48"/>
      <name val="Arial Cyr"/>
      <charset val="204"/>
    </font>
    <font>
      <b/>
      <u/>
      <sz val="40"/>
      <name val="Arial"/>
      <family val="2"/>
      <charset val="204"/>
    </font>
    <font>
      <b/>
      <sz val="40"/>
      <name val="Arial Cyr"/>
      <family val="2"/>
      <charset val="204"/>
    </font>
    <font>
      <b/>
      <i/>
      <sz val="48"/>
      <name val="Arial"/>
      <family val="2"/>
      <charset val="204"/>
    </font>
    <font>
      <b/>
      <sz val="38"/>
      <name val="Arial"/>
      <family val="2"/>
      <charset val="204"/>
    </font>
    <font>
      <sz val="40"/>
      <name val="Arial"/>
      <family val="2"/>
    </font>
    <font>
      <b/>
      <sz val="10"/>
      <name val="Arial Cyr"/>
      <charset val="204"/>
    </font>
    <font>
      <b/>
      <i/>
      <sz val="40"/>
      <name val="Arial"/>
      <family val="2"/>
    </font>
    <font>
      <b/>
      <sz val="52"/>
      <name val="Arial"/>
      <family val="2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/>
    <xf numFmtId="49" fontId="1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15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16" fillId="0" borderId="2" xfId="0" applyFont="1" applyBorder="1" applyAlignment="1">
      <alignment horizontal="left"/>
    </xf>
    <xf numFmtId="0" fontId="16" fillId="0" borderId="2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Border="1"/>
    <xf numFmtId="0" fontId="17" fillId="0" borderId="2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7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12" fillId="0" borderId="0" xfId="0" applyFont="1" applyBorder="1"/>
    <xf numFmtId="0" fontId="15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6" fillId="0" borderId="6" xfId="0" applyFont="1" applyBorder="1" applyAlignment="1">
      <alignment horizontal="center" vertical="center" textRotation="90"/>
    </xf>
    <xf numFmtId="0" fontId="27" fillId="0" borderId="7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textRotation="90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wrapText="1"/>
    </xf>
    <xf numFmtId="0" fontId="28" fillId="0" borderId="26" xfId="0" applyFont="1" applyFill="1" applyBorder="1" applyAlignment="1">
      <alignment wrapText="1"/>
    </xf>
    <xf numFmtId="0" fontId="28" fillId="0" borderId="27" xfId="0" applyFont="1" applyFill="1" applyBorder="1" applyAlignment="1">
      <alignment wrapText="1"/>
    </xf>
    <xf numFmtId="0" fontId="11" fillId="0" borderId="28" xfId="0" applyNumberFormat="1" applyFont="1" applyBorder="1" applyAlignment="1">
      <alignment horizontal="center" vertical="center" textRotation="90"/>
    </xf>
    <xf numFmtId="0" fontId="11" fillId="0" borderId="29" xfId="0" applyNumberFormat="1" applyFont="1" applyBorder="1" applyAlignment="1">
      <alignment horizontal="center" vertical="center" textRotation="90" wrapText="1"/>
    </xf>
    <xf numFmtId="0" fontId="4" fillId="0" borderId="28" xfId="0" applyNumberFormat="1" applyFont="1" applyBorder="1" applyAlignment="1">
      <alignment horizontal="center" vertical="center" textRotation="90"/>
    </xf>
    <xf numFmtId="0" fontId="4" fillId="0" borderId="3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center" textRotation="90" wrapText="1"/>
    </xf>
    <xf numFmtId="49" fontId="4" fillId="0" borderId="32" xfId="0" applyNumberFormat="1" applyFont="1" applyBorder="1" applyAlignment="1">
      <alignment horizontal="center" vertical="center" textRotation="90" wrapText="1"/>
    </xf>
    <xf numFmtId="49" fontId="4" fillId="0" borderId="32" xfId="0" applyNumberFormat="1" applyFont="1" applyBorder="1" applyAlignment="1">
      <alignment horizontal="center" vertical="center" textRotation="90"/>
    </xf>
    <xf numFmtId="49" fontId="4" fillId="0" borderId="33" xfId="0" applyNumberFormat="1" applyFont="1" applyBorder="1" applyAlignment="1">
      <alignment horizontal="center" vertical="center" textRotation="90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1" fillId="0" borderId="40" xfId="0" applyNumberFormat="1" applyFont="1" applyBorder="1" applyAlignment="1">
      <alignment horizontal="center" vertical="center" textRotation="90"/>
    </xf>
    <xf numFmtId="0" fontId="11" fillId="0" borderId="19" xfId="0" applyNumberFormat="1" applyFont="1" applyBorder="1" applyAlignment="1">
      <alignment horizontal="center" vertical="center" textRotation="90" wrapText="1"/>
    </xf>
    <xf numFmtId="0" fontId="4" fillId="0" borderId="40" xfId="0" applyNumberFormat="1" applyFont="1" applyBorder="1" applyAlignment="1">
      <alignment horizontal="center" vertical="center" textRotation="90"/>
    </xf>
    <xf numFmtId="0" fontId="4" fillId="0" borderId="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textRotation="90" wrapText="1"/>
    </xf>
    <xf numFmtId="49" fontId="4" fillId="0" borderId="40" xfId="0" applyNumberFormat="1" applyFont="1" applyBorder="1" applyAlignment="1">
      <alignment horizontal="center" vertical="center" textRotation="90" wrapText="1"/>
    </xf>
    <xf numFmtId="49" fontId="4" fillId="0" borderId="42" xfId="0" applyNumberFormat="1" applyFont="1" applyBorder="1" applyAlignment="1">
      <alignment horizontal="center" vertical="center" textRotation="90" wrapText="1"/>
    </xf>
    <xf numFmtId="49" fontId="4" fillId="0" borderId="42" xfId="0" applyNumberFormat="1" applyFont="1" applyBorder="1" applyAlignment="1">
      <alignment horizontal="center" vertical="center" textRotation="90"/>
    </xf>
    <xf numFmtId="49" fontId="4" fillId="0" borderId="3" xfId="0" applyNumberFormat="1" applyFont="1" applyBorder="1" applyAlignment="1">
      <alignment horizontal="center" vertical="center" textRotation="90" wrapText="1"/>
    </xf>
    <xf numFmtId="0" fontId="31" fillId="0" borderId="4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textRotation="90"/>
    </xf>
    <xf numFmtId="0" fontId="27" fillId="0" borderId="50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 textRotation="90"/>
    </xf>
    <xf numFmtId="0" fontId="11" fillId="0" borderId="54" xfId="0" applyNumberFormat="1" applyFont="1" applyBorder="1" applyAlignment="1">
      <alignment horizontal="center" vertical="center" textRotation="90" wrapText="1"/>
    </xf>
    <xf numFmtId="0" fontId="4" fillId="0" borderId="53" xfId="0" applyNumberFormat="1" applyFont="1" applyBorder="1" applyAlignment="1">
      <alignment horizontal="center" vertical="center" textRotation="90"/>
    </xf>
    <xf numFmtId="0" fontId="4" fillId="0" borderId="55" xfId="0" applyNumberFormat="1" applyFont="1" applyBorder="1" applyAlignment="1">
      <alignment horizontal="center" vertical="center" textRotation="90"/>
    </xf>
    <xf numFmtId="0" fontId="4" fillId="0" borderId="56" xfId="0" applyNumberFormat="1" applyFont="1" applyBorder="1" applyAlignment="1">
      <alignment horizontal="center" vertical="center" textRotation="90" wrapText="1"/>
    </xf>
    <xf numFmtId="0" fontId="32" fillId="0" borderId="56" xfId="0" applyFont="1" applyFill="1" applyBorder="1" applyAlignment="1">
      <alignment horizontal="center" vertical="center" textRotation="90" wrapText="1"/>
    </xf>
    <xf numFmtId="0" fontId="4" fillId="0" borderId="54" xfId="0" applyNumberFormat="1" applyFont="1" applyBorder="1" applyAlignment="1">
      <alignment horizontal="center" vertical="center" textRotation="90" wrapText="1"/>
    </xf>
    <xf numFmtId="49" fontId="4" fillId="0" borderId="53" xfId="0" applyNumberFormat="1" applyFont="1" applyBorder="1" applyAlignment="1">
      <alignment horizontal="center" vertical="center" textRotation="90" wrapText="1"/>
    </xf>
    <xf numFmtId="49" fontId="4" fillId="0" borderId="56" xfId="0" applyNumberFormat="1" applyFont="1" applyBorder="1" applyAlignment="1">
      <alignment horizontal="center" vertical="center" textRotation="90" wrapText="1"/>
    </xf>
    <xf numFmtId="49" fontId="4" fillId="0" borderId="56" xfId="0" applyNumberFormat="1" applyFont="1" applyBorder="1" applyAlignment="1">
      <alignment horizontal="center" vertical="center" textRotation="90"/>
    </xf>
    <xf numFmtId="49" fontId="4" fillId="0" borderId="57" xfId="0" applyNumberFormat="1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8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 vertical="top"/>
    </xf>
    <xf numFmtId="0" fontId="34" fillId="0" borderId="63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4" fillId="0" borderId="65" xfId="0" applyNumberFormat="1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4" fillId="0" borderId="65" xfId="0" applyNumberFormat="1" applyFont="1" applyBorder="1" applyAlignment="1">
      <alignment horizontal="center" vertical="center" wrapText="1"/>
    </xf>
    <xf numFmtId="0" fontId="34" fillId="0" borderId="66" xfId="0" applyNumberFormat="1" applyFont="1" applyBorder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/>
    </xf>
    <xf numFmtId="0" fontId="34" fillId="0" borderId="67" xfId="0" applyNumberFormat="1" applyFont="1" applyBorder="1" applyAlignment="1">
      <alignment horizontal="center" vertical="center"/>
    </xf>
    <xf numFmtId="0" fontId="34" fillId="0" borderId="68" xfId="0" applyNumberFormat="1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3" fillId="0" borderId="0" xfId="0" applyFont="1" applyFill="1" applyBorder="1" applyProtection="1"/>
    <xf numFmtId="0" fontId="39" fillId="0" borderId="70" xfId="0" applyFont="1" applyFill="1" applyBorder="1" applyAlignment="1" applyProtection="1">
      <alignment horizontal="center" vertical="center" wrapText="1"/>
    </xf>
    <xf numFmtId="0" fontId="39" fillId="0" borderId="71" xfId="0" applyFont="1" applyFill="1" applyBorder="1" applyAlignment="1" applyProtection="1">
      <alignment horizontal="center" vertical="center" wrapText="1"/>
    </xf>
    <xf numFmtId="0" fontId="39" fillId="0" borderId="72" xfId="0" applyFont="1" applyFill="1" applyBorder="1" applyAlignment="1" applyProtection="1">
      <alignment horizontal="center" vertical="center" wrapText="1"/>
    </xf>
    <xf numFmtId="0" fontId="33" fillId="0" borderId="0" xfId="0" applyFont="1" applyBorder="1"/>
    <xf numFmtId="0" fontId="41" fillId="0" borderId="73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43" xfId="0" applyFont="1" applyFill="1" applyBorder="1" applyAlignment="1" applyProtection="1">
      <alignment horizontal="left" vertical="center" wrapText="1"/>
    </xf>
    <xf numFmtId="0" fontId="41" fillId="0" borderId="2" xfId="0" applyFont="1" applyFill="1" applyBorder="1" applyAlignment="1" applyProtection="1">
      <alignment horizontal="left" vertical="center" wrapText="1"/>
    </xf>
    <xf numFmtId="0" fontId="41" fillId="0" borderId="44" xfId="0" applyFont="1" applyFill="1" applyBorder="1" applyAlignment="1" applyProtection="1">
      <alignment horizontal="left" vertical="center" wrapText="1"/>
    </xf>
    <xf numFmtId="0" fontId="41" fillId="0" borderId="74" xfId="0" applyFont="1" applyFill="1" applyBorder="1" applyAlignment="1" applyProtection="1">
      <alignment horizontal="center" vertical="center" wrapText="1"/>
    </xf>
    <xf numFmtId="0" fontId="41" fillId="0" borderId="75" xfId="0" applyFont="1" applyFill="1" applyBorder="1" applyAlignment="1" applyProtection="1">
      <alignment horizontal="center" vertical="center" wrapText="1"/>
    </xf>
    <xf numFmtId="0" fontId="41" fillId="0" borderId="25" xfId="0" applyFont="1" applyFill="1" applyBorder="1" applyAlignment="1" applyProtection="1">
      <alignment horizontal="center" vertical="center" wrapText="1"/>
    </xf>
    <xf numFmtId="0" fontId="41" fillId="0" borderId="25" xfId="0" applyNumberFormat="1" applyFont="1" applyBorder="1" applyAlignment="1">
      <alignment horizontal="center" vertical="center" wrapText="1" shrinkToFit="1"/>
    </xf>
    <xf numFmtId="0" fontId="41" fillId="0" borderId="76" xfId="0" applyNumberFormat="1" applyFont="1" applyBorder="1" applyAlignment="1">
      <alignment horizontal="center" vertical="center" wrapText="1" shrinkToFit="1"/>
    </xf>
    <xf numFmtId="0" fontId="41" fillId="0" borderId="47" xfId="0" applyNumberFormat="1" applyFont="1" applyBorder="1" applyAlignment="1">
      <alignment horizontal="center" vertical="center" wrapText="1" shrinkToFit="1"/>
    </xf>
    <xf numFmtId="0" fontId="41" fillId="0" borderId="77" xfId="0" applyNumberFormat="1" applyFont="1" applyBorder="1" applyAlignment="1">
      <alignment horizontal="center" vertical="center" wrapText="1" shrinkToFit="1"/>
    </xf>
    <xf numFmtId="0" fontId="41" fillId="0" borderId="76" xfId="0" applyNumberFormat="1" applyFont="1" applyBorder="1" applyAlignment="1">
      <alignment horizontal="center" vertical="center" shrinkToFit="1"/>
    </xf>
    <xf numFmtId="0" fontId="41" fillId="0" borderId="75" xfId="0" applyNumberFormat="1" applyFont="1" applyBorder="1" applyAlignment="1">
      <alignment horizontal="center" vertical="center" shrinkToFit="1"/>
    </xf>
    <xf numFmtId="0" fontId="41" fillId="0" borderId="25" xfId="0" applyNumberFormat="1" applyFont="1" applyBorder="1" applyAlignment="1">
      <alignment horizontal="center" vertical="center" shrinkToFit="1"/>
    </xf>
    <xf numFmtId="0" fontId="41" fillId="0" borderId="77" xfId="0" applyNumberFormat="1" applyFont="1" applyBorder="1" applyAlignment="1">
      <alignment horizontal="center" vertical="center" shrinkToFit="1"/>
    </xf>
    <xf numFmtId="0" fontId="41" fillId="0" borderId="47" xfId="0" applyNumberFormat="1" applyFont="1" applyBorder="1" applyAlignment="1">
      <alignment horizontal="center" vertical="center" shrinkToFit="1"/>
    </xf>
    <xf numFmtId="0" fontId="41" fillId="0" borderId="74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79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80" xfId="0" applyFont="1" applyFill="1" applyBorder="1" applyAlignment="1" applyProtection="1">
      <alignment horizontal="left" vertical="center" wrapText="1"/>
    </xf>
    <xf numFmtId="0" fontId="41" fillId="0" borderId="81" xfId="0" applyFont="1" applyFill="1" applyBorder="1" applyAlignment="1" applyProtection="1">
      <alignment horizontal="left" vertical="center" wrapText="1"/>
    </xf>
    <xf numFmtId="0" fontId="42" fillId="0" borderId="82" xfId="0" applyFont="1" applyBorder="1" applyAlignment="1">
      <alignment horizontal="left" vertical="center" wrapText="1"/>
    </xf>
    <xf numFmtId="0" fontId="42" fillId="0" borderId="83" xfId="0" applyFont="1" applyBorder="1" applyAlignment="1">
      <alignment horizontal="left" vertical="center" wrapText="1"/>
    </xf>
    <xf numFmtId="0" fontId="41" fillId="0" borderId="15" xfId="0" applyFont="1" applyFill="1" applyBorder="1" applyAlignment="1" applyProtection="1">
      <alignment horizontal="center" vertical="center" wrapText="1"/>
    </xf>
    <xf numFmtId="0" fontId="41" fillId="0" borderId="69" xfId="0" applyFont="1" applyFill="1" applyBorder="1" applyAlignment="1" applyProtection="1">
      <alignment horizontal="center" vertical="center" wrapText="1"/>
    </xf>
    <xf numFmtId="0" fontId="41" fillId="0" borderId="18" xfId="0" applyFont="1" applyFill="1" applyBorder="1" applyAlignment="1" applyProtection="1">
      <alignment horizontal="center" vertical="center" wrapText="1"/>
    </xf>
    <xf numFmtId="0" fontId="41" fillId="0" borderId="18" xfId="0" applyNumberFormat="1" applyFont="1" applyBorder="1" applyAlignment="1">
      <alignment horizontal="center" vertical="center" wrapText="1" shrinkToFit="1"/>
    </xf>
    <xf numFmtId="0" fontId="41" fillId="0" borderId="42" xfId="0" applyNumberFormat="1" applyFont="1" applyBorder="1" applyAlignment="1">
      <alignment horizontal="center" vertical="center" wrapText="1" shrinkToFit="1"/>
    </xf>
    <xf numFmtId="0" fontId="41" fillId="0" borderId="3" xfId="0" applyNumberFormat="1" applyFont="1" applyBorder="1" applyAlignment="1">
      <alignment horizontal="center" vertical="center" wrapText="1" shrinkToFit="1"/>
    </xf>
    <xf numFmtId="0" fontId="41" fillId="0" borderId="19" xfId="0" applyNumberFormat="1" applyFont="1" applyBorder="1" applyAlignment="1">
      <alignment horizontal="center" vertical="center" wrapText="1" shrinkToFit="1"/>
    </xf>
    <xf numFmtId="0" fontId="41" fillId="0" borderId="42" xfId="0" applyNumberFormat="1" applyFont="1" applyBorder="1" applyAlignment="1">
      <alignment horizontal="center" vertical="center" shrinkToFit="1"/>
    </xf>
    <xf numFmtId="0" fontId="41" fillId="0" borderId="69" xfId="0" applyNumberFormat="1" applyFont="1" applyBorder="1" applyAlignment="1">
      <alignment horizontal="center" vertical="center" shrinkToFit="1"/>
    </xf>
    <xf numFmtId="0" fontId="41" fillId="0" borderId="18" xfId="0" applyNumberFormat="1" applyFont="1" applyBorder="1" applyAlignment="1">
      <alignment horizontal="center" vertical="center" shrinkToFit="1"/>
    </xf>
    <xf numFmtId="0" fontId="41" fillId="0" borderId="19" xfId="0" applyNumberFormat="1" applyFont="1" applyBorder="1" applyAlignment="1">
      <alignment horizontal="center" vertical="center" shrinkToFit="1"/>
    </xf>
    <xf numFmtId="0" fontId="41" fillId="0" borderId="3" xfId="0" applyNumberFormat="1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0" fontId="5" fillId="0" borderId="84" xfId="0" applyNumberFormat="1" applyFont="1" applyBorder="1" applyAlignment="1">
      <alignment horizontal="center" vertical="center" wrapText="1" shrinkToFit="1"/>
    </xf>
    <xf numFmtId="0" fontId="5" fillId="0" borderId="85" xfId="0" applyNumberFormat="1" applyFont="1" applyBorder="1" applyAlignment="1">
      <alignment horizontal="center" vertical="center" wrapText="1" shrinkToFit="1"/>
    </xf>
    <xf numFmtId="0" fontId="5" fillId="0" borderId="86" xfId="0" applyNumberFormat="1" applyFont="1" applyBorder="1" applyAlignment="1">
      <alignment horizontal="center" vertical="center" wrapText="1" shrinkToFit="1"/>
    </xf>
    <xf numFmtId="0" fontId="5" fillId="0" borderId="87" xfId="0" applyNumberFormat="1" applyFont="1" applyBorder="1" applyAlignment="1">
      <alignment horizontal="center" vertical="center" wrapText="1" shrinkToFit="1"/>
    </xf>
    <xf numFmtId="0" fontId="5" fillId="0" borderId="88" xfId="0" applyNumberFormat="1" applyFont="1" applyBorder="1" applyAlignment="1">
      <alignment horizontal="center" vertical="center" wrapText="1" shrinkToFit="1"/>
    </xf>
    <xf numFmtId="0" fontId="5" fillId="0" borderId="89" xfId="0" applyNumberFormat="1" applyFont="1" applyBorder="1" applyAlignment="1">
      <alignment horizontal="center" vertical="center" wrapText="1" shrinkToFit="1"/>
    </xf>
    <xf numFmtId="0" fontId="5" fillId="0" borderId="87" xfId="0" applyNumberFormat="1" applyFont="1" applyBorder="1" applyAlignment="1">
      <alignment horizontal="center" vertical="center" shrinkToFit="1"/>
    </xf>
    <xf numFmtId="0" fontId="5" fillId="0" borderId="85" xfId="0" applyNumberFormat="1" applyFont="1" applyBorder="1" applyAlignment="1">
      <alignment horizontal="center" vertical="center" shrinkToFit="1"/>
    </xf>
    <xf numFmtId="0" fontId="5" fillId="0" borderId="86" xfId="0" applyNumberFormat="1" applyFont="1" applyBorder="1" applyAlignment="1">
      <alignment horizontal="center" vertical="center" shrinkToFit="1"/>
    </xf>
    <xf numFmtId="0" fontId="5" fillId="0" borderId="89" xfId="0" applyNumberFormat="1" applyFont="1" applyBorder="1" applyAlignment="1">
      <alignment horizontal="center" vertical="center" shrinkToFit="1"/>
    </xf>
    <xf numFmtId="0" fontId="5" fillId="0" borderId="88" xfId="0" applyNumberFormat="1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41" fillId="0" borderId="2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center"/>
    </xf>
    <xf numFmtId="0" fontId="41" fillId="0" borderId="37" xfId="0" applyNumberFormat="1" applyFont="1" applyBorder="1" applyAlignment="1">
      <alignment horizontal="left" vertical="center" wrapText="1" shrinkToFit="1"/>
    </xf>
    <xf numFmtId="0" fontId="42" fillId="0" borderId="38" xfId="0" applyFont="1" applyBorder="1" applyAlignment="1">
      <alignment horizontal="left" vertical="center" shrinkToFit="1"/>
    </xf>
    <xf numFmtId="0" fontId="42" fillId="0" borderId="39" xfId="0" applyFont="1" applyBorder="1" applyAlignment="1">
      <alignment horizontal="left" vertical="center" shrinkToFit="1"/>
    </xf>
    <xf numFmtId="0" fontId="41" fillId="0" borderId="74" xfId="0" applyNumberFormat="1" applyFont="1" applyBorder="1" applyAlignment="1">
      <alignment horizontal="center" vertical="center" wrapText="1" shrinkToFit="1"/>
    </xf>
    <xf numFmtId="0" fontId="41" fillId="0" borderId="75" xfId="0" applyNumberFormat="1" applyFont="1" applyBorder="1" applyAlignment="1">
      <alignment horizontal="center" vertical="center" wrapText="1" shrinkToFit="1"/>
    </xf>
    <xf numFmtId="0" fontId="41" fillId="0" borderId="74" xfId="0" applyNumberFormat="1" applyFont="1" applyBorder="1" applyAlignment="1">
      <alignment horizontal="center" vertical="center" shrinkToFit="1"/>
    </xf>
    <xf numFmtId="0" fontId="41" fillId="0" borderId="82" xfId="0" applyFont="1" applyBorder="1" applyAlignment="1">
      <alignment horizontal="left" vertical="center" wrapText="1"/>
    </xf>
    <xf numFmtId="0" fontId="41" fillId="0" borderId="81" xfId="0" applyNumberFormat="1" applyFont="1" applyBorder="1" applyAlignment="1">
      <alignment horizontal="left" vertical="center" wrapText="1" shrinkToFit="1"/>
    </xf>
    <xf numFmtId="0" fontId="41" fillId="0" borderId="82" xfId="0" applyNumberFormat="1" applyFont="1" applyBorder="1" applyAlignment="1">
      <alignment horizontal="left" vertical="center" wrapText="1" shrinkToFit="1"/>
    </xf>
    <xf numFmtId="0" fontId="41" fillId="0" borderId="83" xfId="0" applyNumberFormat="1" applyFont="1" applyBorder="1" applyAlignment="1">
      <alignment horizontal="left" vertical="center" wrapText="1" shrinkToFit="1"/>
    </xf>
    <xf numFmtId="0" fontId="41" fillId="0" borderId="15" xfId="0" applyNumberFormat="1" applyFont="1" applyBorder="1" applyAlignment="1">
      <alignment horizontal="center" vertical="center" wrapText="1" shrinkToFit="1"/>
    </xf>
    <xf numFmtId="0" fontId="41" fillId="0" borderId="69" xfId="0" applyNumberFormat="1" applyFont="1" applyBorder="1" applyAlignment="1">
      <alignment horizontal="center" vertical="center" wrapText="1" shrinkToFit="1"/>
    </xf>
    <xf numFmtId="0" fontId="41" fillId="0" borderId="15" xfId="0" applyNumberFormat="1" applyFont="1" applyBorder="1" applyAlignment="1">
      <alignment horizontal="center" vertical="center" shrinkToFit="1"/>
    </xf>
    <xf numFmtId="0" fontId="5" fillId="0" borderId="84" xfId="0" applyNumberFormat="1" applyFont="1" applyBorder="1" applyAlignment="1">
      <alignment horizontal="center" vertical="center" shrinkToFit="1"/>
    </xf>
    <xf numFmtId="0" fontId="19" fillId="0" borderId="0" xfId="0" applyFont="1" applyBorder="1" applyProtection="1"/>
    <xf numFmtId="0" fontId="41" fillId="0" borderId="90" xfId="0" applyFont="1" applyBorder="1" applyAlignment="1">
      <alignment horizontal="center" vertical="center"/>
    </xf>
    <xf numFmtId="0" fontId="41" fillId="0" borderId="38" xfId="0" applyFont="1" applyBorder="1" applyAlignment="1">
      <alignment horizontal="left" vertical="center"/>
    </xf>
    <xf numFmtId="0" fontId="41" fillId="0" borderId="91" xfId="0" applyFont="1" applyBorder="1" applyAlignment="1">
      <alignment horizontal="left" vertical="center"/>
    </xf>
    <xf numFmtId="0" fontId="41" fillId="0" borderId="23" xfId="0" applyNumberFormat="1" applyFont="1" applyBorder="1" applyAlignment="1">
      <alignment horizontal="left" vertical="center" wrapText="1" shrinkToFit="1"/>
    </xf>
    <xf numFmtId="0" fontId="42" fillId="0" borderId="2" xfId="0" applyFont="1" applyBorder="1" applyAlignment="1">
      <alignment horizontal="left" vertical="center" shrinkToFit="1"/>
    </xf>
    <xf numFmtId="0" fontId="42" fillId="0" borderId="44" xfId="0" applyFont="1" applyBorder="1" applyAlignment="1">
      <alignment horizontal="left" vertical="center" shrinkToFit="1"/>
    </xf>
    <xf numFmtId="0" fontId="41" fillId="0" borderId="92" xfId="0" applyNumberFormat="1" applyFont="1" applyBorder="1" applyAlignment="1">
      <alignment horizontal="center" vertical="center" wrapText="1" shrinkToFit="1"/>
    </xf>
    <xf numFmtId="0" fontId="41" fillId="0" borderId="93" xfId="0" applyNumberFormat="1" applyFont="1" applyBorder="1" applyAlignment="1">
      <alignment horizontal="center" vertical="center" wrapText="1" shrinkToFit="1"/>
    </xf>
    <xf numFmtId="0" fontId="41" fillId="0" borderId="94" xfId="0" applyNumberFormat="1" applyFont="1" applyBorder="1" applyAlignment="1">
      <alignment horizontal="center" vertical="center" wrapText="1" shrinkToFit="1"/>
    </xf>
    <xf numFmtId="0" fontId="41" fillId="0" borderId="95" xfId="0" applyNumberFormat="1" applyFont="1" applyBorder="1" applyAlignment="1">
      <alignment horizontal="center" vertical="center" wrapText="1" shrinkToFit="1"/>
    </xf>
    <xf numFmtId="0" fontId="41" fillId="0" borderId="92" xfId="0" applyNumberFormat="1" applyFont="1" applyBorder="1" applyAlignment="1">
      <alignment horizontal="center" vertical="center" shrinkToFit="1"/>
    </xf>
    <xf numFmtId="0" fontId="41" fillId="0" borderId="93" xfId="0" applyNumberFormat="1" applyFont="1" applyBorder="1" applyAlignment="1">
      <alignment horizontal="center" vertical="center" shrinkToFit="1"/>
    </xf>
    <xf numFmtId="0" fontId="41" fillId="0" borderId="39" xfId="0" applyNumberFormat="1" applyFont="1" applyBorder="1" applyAlignment="1">
      <alignment horizontal="center" vertical="center" shrinkToFit="1"/>
    </xf>
    <xf numFmtId="0" fontId="41" fillId="0" borderId="95" xfId="0" applyNumberFormat="1" applyFont="1" applyBorder="1" applyAlignment="1">
      <alignment horizontal="center" vertical="center" shrinkToFit="1"/>
    </xf>
    <xf numFmtId="0" fontId="41" fillId="0" borderId="96" xfId="0" applyFont="1" applyBorder="1" applyAlignment="1">
      <alignment horizontal="center" vertical="center"/>
    </xf>
    <xf numFmtId="0" fontId="41" fillId="0" borderId="93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 vertical="center"/>
    </xf>
    <xf numFmtId="0" fontId="43" fillId="0" borderId="70" xfId="0" applyFont="1" applyBorder="1" applyAlignment="1">
      <alignment horizontal="right" vertical="center" wrapText="1" shrinkToFit="1"/>
    </xf>
    <xf numFmtId="0" fontId="42" fillId="0" borderId="71" xfId="0" applyFont="1" applyBorder="1" applyAlignment="1">
      <alignment horizontal="right" vertical="center"/>
    </xf>
    <xf numFmtId="0" fontId="42" fillId="0" borderId="72" xfId="0" applyFont="1" applyBorder="1" applyAlignment="1">
      <alignment horizontal="right" vertical="center"/>
    </xf>
    <xf numFmtId="0" fontId="5" fillId="0" borderId="41" xfId="0" applyNumberFormat="1" applyFont="1" applyBorder="1" applyAlignment="1">
      <alignment horizontal="center" vertical="center" wrapText="1" shrinkToFit="1"/>
    </xf>
    <xf numFmtId="0" fontId="5" fillId="0" borderId="33" xfId="0" applyNumberFormat="1" applyFont="1" applyBorder="1" applyAlignment="1">
      <alignment horizontal="center" vertical="center" wrapText="1" shrinkToFit="1"/>
    </xf>
    <xf numFmtId="0" fontId="5" fillId="0" borderId="48" xfId="0" applyNumberFormat="1" applyFont="1" applyBorder="1" applyAlignment="1">
      <alignment horizontal="center" vertical="center" wrapText="1" shrinkToFit="1"/>
    </xf>
    <xf numFmtId="0" fontId="5" fillId="0" borderId="32" xfId="0" applyNumberFormat="1" applyFont="1" applyBorder="1" applyAlignment="1">
      <alignment horizontal="center" vertical="center" wrapText="1" shrinkToFit="1"/>
    </xf>
    <xf numFmtId="0" fontId="5" fillId="0" borderId="97" xfId="0" applyNumberFormat="1" applyFont="1" applyBorder="1" applyAlignment="1">
      <alignment horizontal="center" vertical="center" wrapText="1" shrinkToFit="1"/>
    </xf>
    <xf numFmtId="0" fontId="5" fillId="0" borderId="48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83" xfId="0" applyNumberFormat="1" applyFont="1" applyBorder="1" applyAlignment="1">
      <alignment horizontal="center" vertical="center" shrinkToFit="1"/>
    </xf>
    <xf numFmtId="0" fontId="5" fillId="0" borderId="97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41" fillId="0" borderId="38" xfId="0" applyFont="1" applyBorder="1" applyAlignment="1">
      <alignment horizontal="left" vertical="center" wrapText="1"/>
    </xf>
    <xf numFmtId="0" fontId="41" fillId="0" borderId="91" xfId="0" applyFont="1" applyBorder="1" applyAlignment="1">
      <alignment horizontal="left" vertical="center" wrapText="1"/>
    </xf>
    <xf numFmtId="0" fontId="41" fillId="0" borderId="6" xfId="0" applyNumberFormat="1" applyFont="1" applyBorder="1" applyAlignment="1">
      <alignment horizontal="center" vertical="center" wrapText="1" shrinkToFit="1"/>
    </xf>
    <xf numFmtId="0" fontId="41" fillId="0" borderId="98" xfId="0" applyNumberFormat="1" applyFont="1" applyBorder="1" applyAlignment="1">
      <alignment horizontal="center" vertical="center" wrapText="1" shrinkToFit="1"/>
    </xf>
    <xf numFmtId="0" fontId="41" fillId="0" borderId="99" xfId="0" applyNumberFormat="1" applyFont="1" applyBorder="1" applyAlignment="1">
      <alignment horizontal="center" vertical="center" wrapText="1" shrinkToFit="1"/>
    </xf>
    <xf numFmtId="0" fontId="41" fillId="0" borderId="100" xfId="0" applyNumberFormat="1" applyFont="1" applyBorder="1" applyAlignment="1">
      <alignment horizontal="center" vertical="center" wrapText="1" shrinkToFit="1"/>
    </xf>
    <xf numFmtId="0" fontId="41" fillId="0" borderId="6" xfId="0" applyNumberFormat="1" applyFont="1" applyBorder="1" applyAlignment="1">
      <alignment horizontal="center" vertical="center" shrinkToFit="1"/>
    </xf>
    <xf numFmtId="0" fontId="41" fillId="0" borderId="98" xfId="0" applyNumberFormat="1" applyFont="1" applyBorder="1" applyAlignment="1">
      <alignment horizontal="center" vertical="center" shrinkToFit="1"/>
    </xf>
    <xf numFmtId="0" fontId="41" fillId="0" borderId="101" xfId="0" applyNumberFormat="1" applyFont="1" applyBorder="1" applyAlignment="1">
      <alignment horizontal="center" vertical="center" shrinkToFit="1"/>
    </xf>
    <xf numFmtId="0" fontId="41" fillId="0" borderId="100" xfId="0" applyNumberFormat="1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/>
    </xf>
    <xf numFmtId="0" fontId="41" fillId="0" borderId="98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41" fillId="0" borderId="84" xfId="0" applyNumberFormat="1" applyFont="1" applyBorder="1" applyAlignment="1">
      <alignment horizontal="center" vertical="center" wrapText="1" shrinkToFit="1"/>
    </xf>
    <xf numFmtId="0" fontId="41" fillId="0" borderId="88" xfId="0" applyNumberFormat="1" applyFont="1" applyBorder="1" applyAlignment="1">
      <alignment horizontal="center" vertical="center" wrapText="1" shrinkToFit="1"/>
    </xf>
    <xf numFmtId="0" fontId="41" fillId="0" borderId="87" xfId="0" applyNumberFormat="1" applyFont="1" applyBorder="1" applyAlignment="1">
      <alignment horizontal="center" vertical="center" wrapText="1" shrinkToFit="1"/>
    </xf>
    <xf numFmtId="0" fontId="41" fillId="0" borderId="85" xfId="0" applyNumberFormat="1" applyFont="1" applyBorder="1" applyAlignment="1">
      <alignment horizontal="center" vertical="center" wrapText="1" shrinkToFit="1"/>
    </xf>
    <xf numFmtId="0" fontId="41" fillId="0" borderId="84" xfId="0" applyNumberFormat="1" applyFont="1" applyBorder="1" applyAlignment="1">
      <alignment horizontal="center" vertical="center" shrinkToFit="1"/>
    </xf>
    <xf numFmtId="0" fontId="41" fillId="0" borderId="87" xfId="0" applyNumberFormat="1" applyFont="1" applyBorder="1" applyAlignment="1">
      <alignment horizontal="center" vertical="center" shrinkToFit="1"/>
    </xf>
    <xf numFmtId="0" fontId="41" fillId="0" borderId="72" xfId="0" applyNumberFormat="1" applyFont="1" applyBorder="1" applyAlignment="1">
      <alignment horizontal="center" vertical="center" shrinkToFit="1"/>
    </xf>
    <xf numFmtId="0" fontId="41" fillId="0" borderId="85" xfId="0" applyNumberFormat="1" applyFont="1" applyBorder="1" applyAlignment="1">
      <alignment horizontal="center" vertical="center" shrinkToFit="1"/>
    </xf>
    <xf numFmtId="0" fontId="41" fillId="0" borderId="86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85" xfId="0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/>
    </xf>
    <xf numFmtId="0" fontId="5" fillId="0" borderId="70" xfId="0" applyFont="1" applyBorder="1" applyAlignment="1">
      <alignment horizontal="right" vertical="center" shrinkToFit="1"/>
    </xf>
    <xf numFmtId="0" fontId="42" fillId="0" borderId="71" xfId="0" applyFont="1" applyBorder="1" applyAlignment="1">
      <alignment vertical="center"/>
    </xf>
    <xf numFmtId="0" fontId="42" fillId="0" borderId="72" xfId="0" applyFont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69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textRotation="90"/>
    </xf>
    <xf numFmtId="0" fontId="44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left" vertical="top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5" fillId="0" borderId="96" xfId="0" applyNumberFormat="1" applyFont="1" applyBorder="1" applyAlignment="1">
      <alignment horizontal="center" vertical="center"/>
    </xf>
    <xf numFmtId="0" fontId="15" fillId="0" borderId="93" xfId="0" applyNumberFormat="1" applyFont="1" applyBorder="1" applyAlignment="1">
      <alignment horizontal="center" vertical="center"/>
    </xf>
    <xf numFmtId="0" fontId="15" fillId="0" borderId="94" xfId="0" applyNumberFormat="1" applyFont="1" applyBorder="1" applyAlignment="1">
      <alignment horizontal="center" vertical="center"/>
    </xf>
    <xf numFmtId="0" fontId="15" fillId="0" borderId="92" xfId="0" applyNumberFormat="1" applyFont="1" applyBorder="1" applyAlignment="1">
      <alignment horizontal="center" vertical="center"/>
    </xf>
    <xf numFmtId="0" fontId="15" fillId="0" borderId="95" xfId="0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top"/>
    </xf>
    <xf numFmtId="0" fontId="11" fillId="0" borderId="10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15" fillId="0" borderId="102" xfId="0" applyNumberFormat="1" applyFont="1" applyBorder="1" applyAlignment="1">
      <alignment horizontal="center" vertical="center"/>
    </xf>
    <xf numFmtId="0" fontId="15" fillId="0" borderId="103" xfId="0" applyNumberFormat="1" applyFont="1" applyBorder="1" applyAlignment="1">
      <alignment horizontal="center" vertical="center"/>
    </xf>
    <xf numFmtId="0" fontId="15" fillId="0" borderId="45" xfId="0" applyNumberFormat="1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33" fillId="0" borderId="0" xfId="0" applyNumberFormat="1" applyFont="1" applyBorder="1"/>
    <xf numFmtId="49" fontId="33" fillId="0" borderId="0" xfId="0" applyNumberFormat="1" applyFont="1" applyBorder="1"/>
    <xf numFmtId="0" fontId="15" fillId="0" borderId="31" xfId="0" applyNumberFormat="1" applyFont="1" applyBorder="1" applyAlignment="1">
      <alignment horizontal="center" vertical="center"/>
    </xf>
    <xf numFmtId="0" fontId="15" fillId="0" borderId="46" xfId="0" applyNumberFormat="1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5" fillId="0" borderId="106" xfId="0" applyNumberFormat="1" applyFont="1" applyBorder="1" applyAlignment="1">
      <alignment horizontal="center" vertical="center"/>
    </xf>
    <xf numFmtId="0" fontId="15" fillId="0" borderId="61" xfId="0" applyNumberFormat="1" applyFont="1" applyBorder="1" applyAlignment="1">
      <alignment horizontal="center" vertical="center"/>
    </xf>
    <xf numFmtId="0" fontId="15" fillId="0" borderId="105" xfId="0" applyNumberFormat="1" applyFont="1" applyBorder="1" applyAlignment="1">
      <alignment horizontal="center" vertical="center"/>
    </xf>
    <xf numFmtId="0" fontId="15" fillId="0" borderId="104" xfId="0" applyNumberFormat="1" applyFont="1" applyBorder="1" applyAlignment="1">
      <alignment horizontal="center" vertical="center"/>
    </xf>
    <xf numFmtId="0" fontId="15" fillId="0" borderId="62" xfId="0" applyNumberFormat="1" applyFont="1" applyBorder="1" applyAlignment="1">
      <alignment horizontal="center" vertical="center"/>
    </xf>
    <xf numFmtId="0" fontId="15" fillId="0" borderId="107" xfId="0" applyNumberFormat="1" applyFont="1" applyBorder="1" applyAlignment="1">
      <alignment horizontal="center" vertical="center"/>
    </xf>
    <xf numFmtId="0" fontId="15" fillId="0" borderId="108" xfId="0" applyNumberFormat="1" applyFont="1" applyBorder="1" applyAlignment="1">
      <alignment horizontal="center" vertical="center"/>
    </xf>
    <xf numFmtId="0" fontId="15" fillId="0" borderId="109" xfId="0" applyNumberFormat="1" applyFont="1" applyBorder="1" applyAlignment="1">
      <alignment horizontal="center" vertical="center"/>
    </xf>
    <xf numFmtId="0" fontId="24" fillId="0" borderId="0" xfId="0" applyFont="1" applyFill="1" applyBorder="1" applyProtection="1"/>
    <xf numFmtId="0" fontId="47" fillId="0" borderId="110" xfId="0" applyFont="1" applyFill="1" applyBorder="1" applyAlignment="1" applyProtection="1">
      <alignment horizontal="left" vertical="center"/>
    </xf>
    <xf numFmtId="0" fontId="24" fillId="0" borderId="7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justify" wrapText="1"/>
    </xf>
    <xf numFmtId="49" fontId="19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9" fillId="0" borderId="110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101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111" xfId="0" applyNumberFormat="1" applyFont="1" applyBorder="1" applyAlignment="1">
      <alignment horizontal="center" vertical="center" wrapText="1"/>
    </xf>
    <xf numFmtId="0" fontId="9" fillId="0" borderId="112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9" fillId="0" borderId="107" xfId="0" applyNumberFormat="1" applyFont="1" applyBorder="1" applyAlignment="1">
      <alignment horizontal="center" vertical="center" wrapText="1"/>
    </xf>
    <xf numFmtId="0" fontId="9" fillId="0" borderId="108" xfId="0" applyNumberFormat="1" applyFont="1" applyBorder="1" applyAlignment="1">
      <alignment horizontal="center" vertical="center" wrapText="1"/>
    </xf>
    <xf numFmtId="0" fontId="9" fillId="0" borderId="109" xfId="0" applyNumberFormat="1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22" fillId="0" borderId="0" xfId="0" applyFont="1" applyBorder="1"/>
    <xf numFmtId="0" fontId="35" fillId="0" borderId="0" xfId="0" applyFont="1" applyBorder="1"/>
    <xf numFmtId="0" fontId="9" fillId="0" borderId="0" xfId="0" applyFont="1" applyBorder="1" applyAlignment="1" applyProtection="1">
      <alignment horizontal="left"/>
    </xf>
    <xf numFmtId="0" fontId="0" fillId="0" borderId="0" xfId="0" applyAlignment="1" applyProtection="1"/>
    <xf numFmtId="49" fontId="19" fillId="0" borderId="2" xfId="0" applyNumberFormat="1" applyFont="1" applyBorder="1" applyAlignment="1" applyProtection="1">
      <alignment horizontal="left" vertical="justify"/>
    </xf>
    <xf numFmtId="49" fontId="19" fillId="0" borderId="2" xfId="0" applyNumberFormat="1" applyFont="1" applyBorder="1" applyAlignment="1" applyProtection="1">
      <alignment horizontal="center" vertical="justify"/>
    </xf>
    <xf numFmtId="0" fontId="3" fillId="0" borderId="2" xfId="0" applyFont="1" applyBorder="1" applyAlignment="1" applyProtection="1"/>
    <xf numFmtId="0" fontId="3" fillId="0" borderId="2" xfId="0" applyFont="1" applyBorder="1"/>
    <xf numFmtId="49" fontId="51" fillId="0" borderId="2" xfId="0" applyNumberFormat="1" applyFont="1" applyBorder="1" applyAlignment="1">
      <alignment horizontal="left" vertical="justify"/>
    </xf>
    <xf numFmtId="49" fontId="51" fillId="0" borderId="0" xfId="0" applyNumberFormat="1" applyFont="1" applyBorder="1" applyAlignment="1">
      <alignment horizontal="left" vertical="justify"/>
    </xf>
    <xf numFmtId="0" fontId="33" fillId="0" borderId="0" xfId="0" applyFont="1" applyAlignment="1"/>
    <xf numFmtId="0" fontId="33" fillId="0" borderId="0" xfId="0" applyFont="1" applyBorder="1" applyAlignment="1"/>
    <xf numFmtId="49" fontId="52" fillId="0" borderId="0" xfId="0" applyNumberFormat="1" applyFont="1" applyBorder="1" applyAlignment="1">
      <alignment horizontal="center" vertical="justify" wrapText="1"/>
    </xf>
    <xf numFmtId="49" fontId="51" fillId="0" borderId="0" xfId="0" applyNumberFormat="1" applyFont="1" applyBorder="1" applyAlignment="1">
      <alignment horizontal="center" vertical="justify" wrapText="1"/>
    </xf>
    <xf numFmtId="49" fontId="35" fillId="0" borderId="0" xfId="0" applyNumberFormat="1" applyFont="1" applyBorder="1" applyAlignment="1">
      <alignment horizontal="center" vertical="justify" wrapText="1"/>
    </xf>
    <xf numFmtId="0" fontId="52" fillId="0" borderId="0" xfId="0" applyFont="1" applyBorder="1"/>
    <xf numFmtId="0" fontId="33" fillId="0" borderId="0" xfId="0" applyFont="1" applyBorder="1" applyAlignment="1">
      <alignment vertical="justify" wrapText="1"/>
    </xf>
    <xf numFmtId="49" fontId="44" fillId="0" borderId="0" xfId="0" applyNumberFormat="1" applyFont="1" applyBorder="1" applyAlignment="1" applyProtection="1">
      <alignment horizontal="center" vertical="justify"/>
    </xf>
    <xf numFmtId="0" fontId="53" fillId="0" borderId="0" xfId="0" applyFont="1" applyBorder="1" applyAlignment="1" applyProtection="1">
      <alignment horizontal="center"/>
    </xf>
    <xf numFmtId="0" fontId="44" fillId="0" borderId="0" xfId="0" applyFont="1" applyBorder="1" applyAlignment="1" applyProtection="1">
      <alignment horizontal="left" vertical="justify"/>
    </xf>
    <xf numFmtId="0" fontId="53" fillId="0" borderId="0" xfId="0" applyFont="1" applyBorder="1" applyAlignment="1" applyProtection="1"/>
    <xf numFmtId="49" fontId="44" fillId="0" borderId="0" xfId="0" applyNumberFormat="1" applyFont="1" applyBorder="1" applyAlignment="1" applyProtection="1">
      <alignment horizontal="center" vertical="justify" wrapText="1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right"/>
    </xf>
    <xf numFmtId="0" fontId="54" fillId="0" borderId="2" xfId="0" applyFont="1" applyBorder="1" applyAlignment="1" applyProtection="1"/>
    <xf numFmtId="49" fontId="9" fillId="0" borderId="0" xfId="0" applyNumberFormat="1" applyFont="1" applyBorder="1" applyAlignment="1" applyProtection="1">
      <alignment vertical="justify"/>
    </xf>
    <xf numFmtId="0" fontId="21" fillId="0" borderId="0" xfId="0" applyFont="1" applyBorder="1" applyAlignment="1" applyProtection="1">
      <alignment horizontal="center"/>
    </xf>
    <xf numFmtId="0" fontId="21" fillId="0" borderId="0" xfId="0" applyFont="1" applyBorder="1"/>
    <xf numFmtId="0" fontId="33" fillId="0" borderId="0" xfId="0" applyFont="1" applyBorder="1" applyAlignment="1" applyProtection="1"/>
    <xf numFmtId="49" fontId="9" fillId="0" borderId="0" xfId="0" applyNumberFormat="1" applyFont="1" applyBorder="1" applyAlignment="1" applyProtection="1">
      <alignment horizontal="left" vertical="justify"/>
    </xf>
    <xf numFmtId="0" fontId="19" fillId="0" borderId="0" xfId="0" applyFont="1" applyBorder="1"/>
    <xf numFmtId="0" fontId="33" fillId="0" borderId="0" xfId="0" applyFont="1" applyBorder="1" applyAlignment="1">
      <alignment horizontal="left" vertical="top"/>
    </xf>
    <xf numFmtId="49" fontId="35" fillId="0" borderId="0" xfId="0" applyNumberFormat="1" applyFont="1" applyBorder="1" applyAlignment="1" applyProtection="1">
      <alignment horizontal="left" vertical="justify"/>
    </xf>
    <xf numFmtId="0" fontId="33" fillId="0" borderId="0" xfId="0" applyFont="1" applyBorder="1" applyProtection="1"/>
    <xf numFmtId="49" fontId="35" fillId="0" borderId="0" xfId="0" applyNumberFormat="1" applyFont="1" applyBorder="1" applyAlignment="1" applyProtection="1">
      <alignment horizontal="center" vertical="justify"/>
    </xf>
    <xf numFmtId="0" fontId="35" fillId="0" borderId="0" xfId="0" applyFont="1" applyBorder="1" applyAlignment="1" applyProtection="1">
      <alignment horizontal="left" vertical="justify"/>
    </xf>
    <xf numFmtId="0" fontId="1" fillId="0" borderId="0" xfId="0" applyFont="1" applyBorder="1" applyAlignment="1" applyProtection="1"/>
    <xf numFmtId="0" fontId="33" fillId="0" borderId="0" xfId="0" applyFont="1" applyBorder="1" applyAlignment="1" applyProtection="1">
      <alignment vertical="justify"/>
    </xf>
    <xf numFmtId="0" fontId="33" fillId="0" borderId="0" xfId="0" applyFont="1" applyBorder="1" applyAlignment="1" applyProtection="1">
      <alignment horizontal="right" vertical="justify"/>
    </xf>
    <xf numFmtId="0" fontId="1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/>
    <xf numFmtId="0" fontId="55" fillId="0" borderId="0" xfId="0" applyFont="1" applyBorder="1" applyAlignment="1" applyProtection="1"/>
    <xf numFmtId="0" fontId="12" fillId="0" borderId="0" xfId="0" applyFont="1" applyBorder="1"/>
    <xf numFmtId="0" fontId="22" fillId="0" borderId="0" xfId="0" applyFont="1" applyBorder="1"/>
    <xf numFmtId="49" fontId="22" fillId="0" borderId="0" xfId="0" applyNumberFormat="1" applyFont="1" applyBorder="1" applyAlignment="1" applyProtection="1">
      <alignment horizontal="left" vertical="justify"/>
    </xf>
    <xf numFmtId="49" fontId="12" fillId="0" borderId="0" xfId="0" applyNumberFormat="1" applyFont="1" applyBorder="1" applyAlignment="1" applyProtection="1">
      <alignment horizontal="left" vertical="justify"/>
    </xf>
    <xf numFmtId="49" fontId="12" fillId="0" borderId="0" xfId="0" applyNumberFormat="1" applyFont="1" applyBorder="1" applyAlignment="1" applyProtection="1">
      <alignment horizontal="center" vertical="justify" wrapText="1"/>
    </xf>
    <xf numFmtId="0" fontId="2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justify"/>
    </xf>
    <xf numFmtId="0" fontId="56" fillId="0" borderId="0" xfId="0" applyFont="1" applyBorder="1" applyAlignment="1" applyProtection="1"/>
    <xf numFmtId="0" fontId="52" fillId="0" borderId="0" xfId="0" applyFont="1" applyBorder="1" applyProtection="1"/>
    <xf numFmtId="49" fontId="52" fillId="0" borderId="0" xfId="0" applyNumberFormat="1" applyFont="1" applyBorder="1" applyAlignment="1" applyProtection="1">
      <alignment horizontal="left" vertical="justify" wrapText="1"/>
    </xf>
    <xf numFmtId="0" fontId="56" fillId="0" borderId="0" xfId="0" applyFont="1" applyBorder="1" applyAlignment="1" applyProtection="1">
      <alignment horizont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Border="1" applyAlignment="1">
      <alignment horizontal="left" vertical="top" wrapText="1"/>
    </xf>
    <xf numFmtId="0" fontId="33" fillId="0" borderId="0" xfId="0" applyNumberFormat="1" applyFont="1" applyBorder="1" applyAlignment="1">
      <alignment vertical="top"/>
    </xf>
    <xf numFmtId="0" fontId="33" fillId="0" borderId="0" xfId="0" applyNumberFormat="1" applyFont="1" applyBorder="1" applyAlignment="1"/>
    <xf numFmtId="0" fontId="33" fillId="0" borderId="0" xfId="0" applyFont="1"/>
    <xf numFmtId="0" fontId="33" fillId="0" borderId="0" xfId="0" applyFont="1" applyAlignment="1">
      <alignment horizontal="center"/>
    </xf>
    <xf numFmtId="0" fontId="57" fillId="0" borderId="0" xfId="0" applyFont="1" applyFill="1" applyBorder="1" applyAlignment="1" applyProtection="1"/>
    <xf numFmtId="0" fontId="58" fillId="0" borderId="0" xfId="0" applyFont="1" applyFill="1" applyBorder="1" applyAlignment="1" applyProtection="1"/>
    <xf numFmtId="49" fontId="58" fillId="0" borderId="0" xfId="0" applyNumberFormat="1" applyFont="1" applyFill="1" applyBorder="1" applyAlignment="1" applyProtection="1">
      <alignment horizontal="left"/>
    </xf>
    <xf numFmtId="49" fontId="57" fillId="0" borderId="0" xfId="0" applyNumberFormat="1" applyFont="1" applyFill="1" applyBorder="1" applyAlignment="1" applyProtection="1">
      <alignment horizontal="left"/>
    </xf>
    <xf numFmtId="0" fontId="59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60" fillId="0" borderId="0" xfId="0" applyFont="1" applyFill="1" applyBorder="1" applyAlignment="1" applyProtection="1">
      <alignment horizontal="right"/>
    </xf>
    <xf numFmtId="11" fontId="34" fillId="0" borderId="0" xfId="0" applyNumberFormat="1" applyFont="1" applyFill="1" applyBorder="1" applyAlignment="1" applyProtection="1">
      <alignment horizontal="center" wrapText="1"/>
    </xf>
    <xf numFmtId="0" fontId="61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/>
    <xf numFmtId="0" fontId="28" fillId="0" borderId="26" xfId="0" applyFont="1" applyFill="1" applyBorder="1" applyAlignment="1"/>
    <xf numFmtId="0" fontId="28" fillId="0" borderId="27" xfId="0" applyFont="1" applyFill="1" applyBorder="1" applyAlignment="1"/>
    <xf numFmtId="0" fontId="9" fillId="0" borderId="71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top" wrapText="1"/>
    </xf>
    <xf numFmtId="0" fontId="62" fillId="0" borderId="0" xfId="0" applyFont="1" applyFill="1" applyAlignment="1"/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/>
    <xf numFmtId="0" fontId="6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left"/>
    </xf>
    <xf numFmtId="0" fontId="63" fillId="0" borderId="1" xfId="0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left" vertical="center"/>
    </xf>
    <xf numFmtId="0" fontId="64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1" fillId="0" borderId="7" xfId="0" applyFont="1" applyFill="1" applyBorder="1" applyAlignment="1">
      <alignment horizontal="center" wrapText="1"/>
    </xf>
    <xf numFmtId="0" fontId="11" fillId="0" borderId="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NumberFormat="1" applyFont="1" applyFill="1" applyBorder="1" applyAlignment="1">
      <alignment horizontal="left" vertical="center"/>
    </xf>
    <xf numFmtId="0" fontId="64" fillId="0" borderId="1" xfId="0" applyFont="1" applyFill="1" applyBorder="1" applyAlignment="1">
      <alignment horizontal="left"/>
    </xf>
    <xf numFmtId="0" fontId="43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1" fillId="0" borderId="5" xfId="0" applyFont="1" applyFill="1" applyBorder="1"/>
    <xf numFmtId="0" fontId="5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 vertical="center" textRotation="90"/>
    </xf>
    <xf numFmtId="0" fontId="27" fillId="0" borderId="7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0" fontId="29" fillId="0" borderId="1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66" fillId="0" borderId="114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wrapText="1"/>
    </xf>
    <xf numFmtId="0" fontId="42" fillId="0" borderId="27" xfId="0" applyFont="1" applyFill="1" applyBorder="1" applyAlignment="1">
      <alignment wrapText="1"/>
    </xf>
    <xf numFmtId="0" fontId="11" fillId="0" borderId="28" xfId="0" applyNumberFormat="1" applyFont="1" applyFill="1" applyBorder="1" applyAlignment="1">
      <alignment horizontal="center" vertical="center" textRotation="90"/>
    </xf>
    <xf numFmtId="0" fontId="11" fillId="0" borderId="29" xfId="0" applyNumberFormat="1" applyFont="1" applyFill="1" applyBorder="1" applyAlignment="1">
      <alignment horizontal="center" vertical="center" textRotation="90" wrapText="1"/>
    </xf>
    <xf numFmtId="0" fontId="4" fillId="0" borderId="28" xfId="0" applyNumberFormat="1" applyFont="1" applyFill="1" applyBorder="1" applyAlignment="1">
      <alignment horizontal="center" vertical="center" textRotation="90"/>
    </xf>
    <xf numFmtId="0" fontId="4" fillId="0" borderId="30" xfId="0" applyNumberFormat="1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center" textRotation="90" wrapText="1"/>
    </xf>
    <xf numFmtId="49" fontId="4" fillId="0" borderId="32" xfId="0" applyNumberFormat="1" applyFont="1" applyFill="1" applyBorder="1" applyAlignment="1">
      <alignment horizontal="center" vertical="center" textRotation="90" wrapText="1"/>
    </xf>
    <xf numFmtId="49" fontId="4" fillId="0" borderId="97" xfId="0" applyNumberFormat="1" applyFont="1" applyFill="1" applyBorder="1" applyAlignment="1">
      <alignment horizontal="center" vertical="center" textRotation="90"/>
    </xf>
    <xf numFmtId="49" fontId="4" fillId="0" borderId="41" xfId="0" applyNumberFormat="1" applyFont="1" applyFill="1" applyBorder="1" applyAlignment="1">
      <alignment horizontal="center" vertical="center" textRotation="90"/>
    </xf>
    <xf numFmtId="49" fontId="4" fillId="0" borderId="33" xfId="0" applyNumberFormat="1" applyFont="1" applyFill="1" applyBorder="1" applyAlignment="1">
      <alignment horizontal="center" vertical="center" textRotation="90" wrapText="1"/>
    </xf>
    <xf numFmtId="0" fontId="31" fillId="0" borderId="115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textRotation="90"/>
    </xf>
    <xf numFmtId="0" fontId="11" fillId="0" borderId="19" xfId="0" applyNumberFormat="1" applyFont="1" applyFill="1" applyBorder="1" applyAlignment="1">
      <alignment horizontal="center" vertical="center" textRotation="90" wrapText="1"/>
    </xf>
    <xf numFmtId="0" fontId="4" fillId="0" borderId="40" xfId="0" applyNumberFormat="1" applyFont="1" applyFill="1" applyBorder="1" applyAlignment="1">
      <alignment horizontal="center" vertical="center" textRotation="90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textRotation="90" wrapText="1"/>
    </xf>
    <xf numFmtId="49" fontId="4" fillId="0" borderId="42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/>
    </xf>
    <xf numFmtId="49" fontId="4" fillId="0" borderId="18" xfId="0" applyNumberFormat="1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 textRotation="90"/>
    </xf>
    <xf numFmtId="0" fontId="27" fillId="0" borderId="50" xfId="0" applyFont="1" applyFill="1" applyBorder="1" applyAlignment="1">
      <alignment horizontal="center" vertical="center" textRotation="90"/>
    </xf>
    <xf numFmtId="0" fontId="8" fillId="0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11" fillId="0" borderId="53" xfId="0" applyNumberFormat="1" applyFont="1" applyFill="1" applyBorder="1" applyAlignment="1">
      <alignment horizontal="center" vertical="center" textRotation="90"/>
    </xf>
    <xf numFmtId="0" fontId="11" fillId="0" borderId="54" xfId="0" applyNumberFormat="1" applyFont="1" applyFill="1" applyBorder="1" applyAlignment="1">
      <alignment horizontal="center" vertical="center" textRotation="90" wrapText="1"/>
    </xf>
    <xf numFmtId="0" fontId="4" fillId="0" borderId="53" xfId="0" applyNumberFormat="1" applyFont="1" applyFill="1" applyBorder="1" applyAlignment="1">
      <alignment horizontal="center" vertical="center" textRotation="90"/>
    </xf>
    <xf numFmtId="0" fontId="4" fillId="0" borderId="55" xfId="0" applyNumberFormat="1" applyFont="1" applyFill="1" applyBorder="1" applyAlignment="1">
      <alignment horizontal="center" vertical="center" textRotation="90"/>
    </xf>
    <xf numFmtId="0" fontId="4" fillId="0" borderId="56" xfId="0" applyNumberFormat="1" applyFont="1" applyFill="1" applyBorder="1" applyAlignment="1">
      <alignment horizontal="center" vertical="center" textRotation="90" wrapText="1"/>
    </xf>
    <xf numFmtId="0" fontId="4" fillId="0" borderId="54" xfId="0" applyNumberFormat="1" applyFont="1" applyFill="1" applyBorder="1" applyAlignment="1">
      <alignment horizontal="center" vertical="center" textRotation="90" wrapText="1"/>
    </xf>
    <xf numFmtId="49" fontId="4" fillId="0" borderId="53" xfId="0" applyNumberFormat="1" applyFont="1" applyFill="1" applyBorder="1" applyAlignment="1">
      <alignment horizontal="center" vertical="center" textRotation="90" wrapText="1"/>
    </xf>
    <xf numFmtId="49" fontId="4" fillId="0" borderId="56" xfId="0" applyNumberFormat="1" applyFont="1" applyFill="1" applyBorder="1" applyAlignment="1">
      <alignment horizontal="center" vertical="center" textRotation="90" wrapText="1"/>
    </xf>
    <xf numFmtId="49" fontId="4" fillId="0" borderId="116" xfId="0" applyNumberFormat="1" applyFont="1" applyFill="1" applyBorder="1" applyAlignment="1">
      <alignment horizontal="center" vertical="center" textRotation="90"/>
    </xf>
    <xf numFmtId="49" fontId="4" fillId="0" borderId="55" xfId="0" applyNumberFormat="1" applyFont="1" applyFill="1" applyBorder="1" applyAlignment="1">
      <alignment horizontal="center" vertical="center" textRotation="90"/>
    </xf>
    <xf numFmtId="49" fontId="4" fillId="0" borderId="57" xfId="0" applyNumberFormat="1" applyFont="1" applyFill="1" applyBorder="1" applyAlignment="1">
      <alignment horizontal="center" vertical="center" textRotation="90" wrapText="1"/>
    </xf>
    <xf numFmtId="0" fontId="4" fillId="0" borderId="53" xfId="0" applyFont="1" applyFill="1" applyBorder="1" applyAlignment="1">
      <alignment horizontal="center" vertical="center" textRotation="90" wrapText="1"/>
    </xf>
    <xf numFmtId="0" fontId="4" fillId="0" borderId="58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34" fillId="0" borderId="63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4" fillId="0" borderId="65" xfId="0" applyNumberFormat="1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4" fillId="0" borderId="65" xfId="0" applyNumberFormat="1" applyFont="1" applyFill="1" applyBorder="1" applyAlignment="1">
      <alignment horizontal="center" vertical="center" wrapText="1"/>
    </xf>
    <xf numFmtId="0" fontId="34" fillId="0" borderId="66" xfId="0" applyNumberFormat="1" applyFont="1" applyFill="1" applyBorder="1" applyAlignment="1">
      <alignment horizontal="center" vertical="center"/>
    </xf>
    <xf numFmtId="0" fontId="34" fillId="0" borderId="18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/>
    </xf>
    <xf numFmtId="0" fontId="34" fillId="0" borderId="117" xfId="0" applyNumberFormat="1" applyFont="1" applyFill="1" applyBorder="1" applyAlignment="1">
      <alignment horizontal="center" vertical="center"/>
    </xf>
    <xf numFmtId="0" fontId="34" fillId="0" borderId="118" xfId="0" applyNumberFormat="1" applyFont="1" applyFill="1" applyBorder="1" applyAlignment="1">
      <alignment horizontal="center" vertical="center"/>
    </xf>
    <xf numFmtId="0" fontId="34" fillId="0" borderId="68" xfId="0" applyNumberFormat="1" applyFont="1" applyFill="1" applyBorder="1" applyAlignment="1">
      <alignment horizontal="center" vertical="center"/>
    </xf>
    <xf numFmtId="0" fontId="37" fillId="0" borderId="119" xfId="0" applyFont="1" applyFill="1" applyBorder="1" applyAlignment="1">
      <alignment horizontal="center" vertical="center"/>
    </xf>
    <xf numFmtId="0" fontId="37" fillId="0" borderId="120" xfId="0" applyFont="1" applyFill="1" applyBorder="1" applyAlignment="1">
      <alignment horizontal="center" vertical="center"/>
    </xf>
    <xf numFmtId="0" fontId="37" fillId="0" borderId="121" xfId="0" applyFont="1" applyFill="1" applyBorder="1" applyAlignment="1">
      <alignment horizontal="center" vertical="center"/>
    </xf>
    <xf numFmtId="0" fontId="34" fillId="0" borderId="122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34" fillId="0" borderId="11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top"/>
    </xf>
    <xf numFmtId="0" fontId="38" fillId="0" borderId="70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top"/>
    </xf>
    <xf numFmtId="0" fontId="67" fillId="0" borderId="70" xfId="0" applyFont="1" applyFill="1" applyBorder="1" applyAlignment="1" applyProtection="1">
      <alignment horizontal="center" vertical="center" wrapText="1"/>
    </xf>
    <xf numFmtId="0" fontId="67" fillId="0" borderId="71" xfId="0" applyFont="1" applyFill="1" applyBorder="1" applyAlignment="1" applyProtection="1">
      <alignment horizontal="center" vertical="center" wrapText="1"/>
    </xf>
    <xf numFmtId="0" fontId="67" fillId="0" borderId="7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38" fillId="0" borderId="37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left" vertical="center"/>
    </xf>
    <xf numFmtId="0" fontId="38" fillId="0" borderId="91" xfId="0" applyFont="1" applyFill="1" applyBorder="1" applyAlignment="1">
      <alignment horizontal="left" vertical="center"/>
    </xf>
    <xf numFmtId="0" fontId="38" fillId="0" borderId="123" xfId="0" applyFont="1" applyFill="1" applyBorder="1" applyAlignment="1" applyProtection="1">
      <alignment horizontal="left" vertical="center" wrapText="1"/>
    </xf>
    <xf numFmtId="0" fontId="62" fillId="0" borderId="38" xfId="0" applyFont="1" applyFill="1" applyBorder="1" applyAlignment="1">
      <alignment horizontal="left" vertical="center" wrapText="1"/>
    </xf>
    <xf numFmtId="0" fontId="62" fillId="0" borderId="91" xfId="0" applyFont="1" applyFill="1" applyBorder="1" applyAlignment="1">
      <alignment horizontal="left" vertical="center" wrapText="1"/>
    </xf>
    <xf numFmtId="0" fontId="38" fillId="0" borderId="124" xfId="0" applyFont="1" applyFill="1" applyBorder="1" applyAlignment="1" applyProtection="1">
      <alignment horizontal="center" vertical="center" wrapText="1"/>
    </xf>
    <xf numFmtId="0" fontId="38" fillId="0" borderId="125" xfId="0" applyFont="1" applyFill="1" applyBorder="1" applyAlignment="1" applyProtection="1">
      <alignment horizontal="center" vertical="center" wrapText="1"/>
    </xf>
    <xf numFmtId="0" fontId="38" fillId="0" borderId="93" xfId="0" applyFont="1" applyFill="1" applyBorder="1" applyAlignment="1" applyProtection="1">
      <alignment horizontal="center" vertical="center" wrapText="1"/>
    </xf>
    <xf numFmtId="0" fontId="38" fillId="0" borderId="93" xfId="0" applyNumberFormat="1" applyFont="1" applyFill="1" applyBorder="1" applyAlignment="1">
      <alignment horizontal="center" vertical="center" wrapText="1" shrinkToFit="1"/>
    </xf>
    <xf numFmtId="0" fontId="38" fillId="0" borderId="125" xfId="0" applyNumberFormat="1" applyFont="1" applyFill="1" applyBorder="1" applyAlignment="1">
      <alignment horizontal="center" vertical="center" wrapText="1" shrinkToFit="1"/>
    </xf>
    <xf numFmtId="0" fontId="38" fillId="0" borderId="96" xfId="0" applyNumberFormat="1" applyFont="1" applyFill="1" applyBorder="1" applyAlignment="1">
      <alignment horizontal="center" vertical="center" shrinkToFit="1"/>
    </xf>
    <xf numFmtId="0" fontId="38" fillId="0" borderId="93" xfId="0" applyNumberFormat="1" applyFont="1" applyFill="1" applyBorder="1" applyAlignment="1">
      <alignment horizontal="center" vertical="center" shrinkToFit="1"/>
    </xf>
    <xf numFmtId="0" fontId="38" fillId="0" borderId="95" xfId="0" applyNumberFormat="1" applyFont="1" applyFill="1" applyBorder="1" applyAlignment="1">
      <alignment horizontal="center" vertical="center" shrinkToFit="1"/>
    </xf>
    <xf numFmtId="0" fontId="38" fillId="0" borderId="125" xfId="0" applyNumberFormat="1" applyFont="1" applyFill="1" applyBorder="1" applyAlignment="1">
      <alignment horizontal="center" vertical="center" shrinkToFit="1"/>
    </xf>
    <xf numFmtId="0" fontId="38" fillId="0" borderId="94" xfId="0" applyNumberFormat="1" applyFont="1" applyFill="1" applyBorder="1" applyAlignment="1">
      <alignment horizontal="center" vertical="center" shrinkToFit="1"/>
    </xf>
    <xf numFmtId="0" fontId="38" fillId="0" borderId="92" xfId="0" applyFont="1" applyFill="1" applyBorder="1" applyAlignment="1">
      <alignment horizontal="center" vertical="center"/>
    </xf>
    <xf numFmtId="0" fontId="38" fillId="0" borderId="93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8" fillId="0" borderId="45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left" vertical="center" wrapText="1"/>
    </xf>
    <xf numFmtId="0" fontId="38" fillId="0" borderId="126" xfId="0" applyFont="1" applyFill="1" applyBorder="1" applyAlignment="1">
      <alignment horizontal="left" vertical="center" wrapText="1"/>
    </xf>
    <xf numFmtId="0" fontId="38" fillId="0" borderId="127" xfId="0" applyFont="1" applyFill="1" applyBorder="1" applyAlignment="1" applyProtection="1">
      <alignment horizontal="lef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62" fillId="0" borderId="126" xfId="0" applyFont="1" applyFill="1" applyBorder="1" applyAlignment="1">
      <alignment horizontal="left" vertical="center" wrapText="1"/>
    </xf>
    <xf numFmtId="0" fontId="38" fillId="0" borderId="128" xfId="0" applyFont="1" applyFill="1" applyBorder="1" applyAlignment="1" applyProtection="1">
      <alignment horizontal="center" vertical="center" wrapText="1"/>
    </xf>
    <xf numFmtId="0" fontId="38" fillId="0" borderId="129" xfId="0" applyFont="1" applyFill="1" applyBorder="1" applyAlignment="1" applyProtection="1">
      <alignment horizontal="center" vertical="center" wrapText="1"/>
    </xf>
    <xf numFmtId="0" fontId="38" fillId="0" borderId="5" xfId="0" applyFont="1" applyFill="1" applyBorder="1" applyAlignment="1" applyProtection="1">
      <alignment horizontal="center" vertical="center" wrapText="1"/>
    </xf>
    <xf numFmtId="0" fontId="38" fillId="0" borderId="5" xfId="0" applyNumberFormat="1" applyFont="1" applyFill="1" applyBorder="1" applyAlignment="1">
      <alignment horizontal="center" vertical="center" wrapText="1" shrinkToFit="1"/>
    </xf>
    <xf numFmtId="0" fontId="38" fillId="0" borderId="129" xfId="0" applyNumberFormat="1" applyFont="1" applyFill="1" applyBorder="1" applyAlignment="1">
      <alignment horizontal="center" vertical="center" wrapText="1" shrinkToFit="1"/>
    </xf>
    <xf numFmtId="0" fontId="38" fillId="0" borderId="4" xfId="0" applyNumberFormat="1" applyFont="1" applyFill="1" applyBorder="1" applyAlignment="1">
      <alignment horizontal="center" vertical="center" shrinkToFit="1"/>
    </xf>
    <xf numFmtId="0" fontId="38" fillId="0" borderId="5" xfId="0" applyNumberFormat="1" applyFont="1" applyFill="1" applyBorder="1" applyAlignment="1">
      <alignment horizontal="center" vertical="center" shrinkToFit="1"/>
    </xf>
    <xf numFmtId="0" fontId="38" fillId="0" borderId="103" xfId="0" applyNumberFormat="1" applyFont="1" applyFill="1" applyBorder="1" applyAlignment="1">
      <alignment horizontal="center" vertical="center" shrinkToFit="1"/>
    </xf>
    <xf numFmtId="0" fontId="38" fillId="0" borderId="129" xfId="0" applyNumberFormat="1" applyFont="1" applyFill="1" applyBorder="1" applyAlignment="1">
      <alignment horizontal="center" vertical="center" shrinkToFit="1"/>
    </xf>
    <xf numFmtId="0" fontId="38" fillId="0" borderId="102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103" xfId="0" applyFont="1" applyFill="1" applyBorder="1" applyAlignment="1">
      <alignment horizontal="center" vertical="center"/>
    </xf>
    <xf numFmtId="0" fontId="38" fillId="0" borderId="107" xfId="0" applyFont="1" applyFill="1" applyBorder="1" applyAlignment="1">
      <alignment horizontal="center" vertical="center"/>
    </xf>
    <xf numFmtId="0" fontId="62" fillId="0" borderId="108" xfId="0" applyFont="1" applyFill="1" applyBorder="1" applyAlignment="1">
      <alignment horizontal="center" vertical="center"/>
    </xf>
    <xf numFmtId="0" fontId="62" fillId="0" borderId="109" xfId="0" applyFont="1" applyFill="1" applyBorder="1" applyAlignment="1">
      <alignment horizontal="center" vertical="center"/>
    </xf>
    <xf numFmtId="0" fontId="38" fillId="0" borderId="108" xfId="0" applyFont="1" applyFill="1" applyBorder="1" applyAlignment="1">
      <alignment horizontal="left" vertical="center" wrapText="1"/>
    </xf>
    <xf numFmtId="0" fontId="38" fillId="0" borderId="130" xfId="0" applyFont="1" applyFill="1" applyBorder="1" applyAlignment="1">
      <alignment horizontal="left" vertical="center" wrapText="1"/>
    </xf>
    <xf numFmtId="0" fontId="38" fillId="0" borderId="131" xfId="0" applyFont="1" applyFill="1" applyBorder="1" applyAlignment="1" applyProtection="1">
      <alignment horizontal="left" vertical="center" wrapText="1"/>
    </xf>
    <xf numFmtId="0" fontId="62" fillId="0" borderId="108" xfId="0" applyFont="1" applyFill="1" applyBorder="1" applyAlignment="1">
      <alignment horizontal="left" vertical="center" wrapText="1"/>
    </xf>
    <xf numFmtId="0" fontId="62" fillId="0" borderId="130" xfId="0" applyFont="1" applyFill="1" applyBorder="1" applyAlignment="1">
      <alignment horizontal="left" vertical="center" wrapText="1"/>
    </xf>
    <xf numFmtId="0" fontId="38" fillId="0" borderId="132" xfId="0" applyFont="1" applyFill="1" applyBorder="1" applyAlignment="1" applyProtection="1">
      <alignment horizontal="center" vertical="center" wrapText="1"/>
    </xf>
    <xf numFmtId="0" fontId="38" fillId="0" borderId="133" xfId="0" applyFont="1" applyFill="1" applyBorder="1" applyAlignment="1" applyProtection="1">
      <alignment horizontal="center" vertical="center" wrapText="1"/>
    </xf>
    <xf numFmtId="0" fontId="38" fillId="0" borderId="61" xfId="0" applyFont="1" applyFill="1" applyBorder="1" applyAlignment="1" applyProtection="1">
      <alignment horizontal="center" vertical="center" wrapText="1"/>
    </xf>
    <xf numFmtId="0" fontId="38" fillId="0" borderId="61" xfId="0" applyNumberFormat="1" applyFont="1" applyFill="1" applyBorder="1" applyAlignment="1">
      <alignment horizontal="center" vertical="center" wrapText="1" shrinkToFit="1"/>
    </xf>
    <xf numFmtId="0" fontId="38" fillId="0" borderId="133" xfId="0" applyNumberFormat="1" applyFont="1" applyFill="1" applyBorder="1" applyAlignment="1">
      <alignment horizontal="center" vertical="center" wrapText="1" shrinkToFit="1"/>
    </xf>
    <xf numFmtId="0" fontId="38" fillId="0" borderId="106" xfId="0" applyNumberFormat="1" applyFont="1" applyFill="1" applyBorder="1" applyAlignment="1">
      <alignment horizontal="center" vertical="center" shrinkToFit="1"/>
    </xf>
    <xf numFmtId="0" fontId="38" fillId="0" borderId="61" xfId="0" applyNumberFormat="1" applyFont="1" applyFill="1" applyBorder="1" applyAlignment="1">
      <alignment horizontal="center" vertical="center" shrinkToFit="1"/>
    </xf>
    <xf numFmtId="0" fontId="38" fillId="0" borderId="62" xfId="0" applyNumberFormat="1" applyFont="1" applyFill="1" applyBorder="1" applyAlignment="1">
      <alignment horizontal="center" vertical="center" shrinkToFit="1"/>
    </xf>
    <xf numFmtId="0" fontId="38" fillId="0" borderId="133" xfId="0" applyNumberFormat="1" applyFont="1" applyFill="1" applyBorder="1" applyAlignment="1">
      <alignment horizontal="center" vertical="center" shrinkToFit="1"/>
    </xf>
    <xf numFmtId="0" fontId="38" fillId="0" borderId="104" xfId="0" applyNumberFormat="1" applyFont="1" applyFill="1" applyBorder="1" applyAlignment="1">
      <alignment horizontal="center" vertical="center" shrinkToFit="1"/>
    </xf>
    <xf numFmtId="0" fontId="17" fillId="0" borderId="70" xfId="0" applyFont="1" applyFill="1" applyBorder="1" applyAlignment="1">
      <alignment horizontal="right" vertical="center" wrapText="1" shrinkToFit="1"/>
    </xf>
    <xf numFmtId="0" fontId="64" fillId="0" borderId="71" xfId="0" applyFont="1" applyFill="1" applyBorder="1" applyAlignment="1">
      <alignment horizontal="right" vertical="center"/>
    </xf>
    <xf numFmtId="0" fontId="38" fillId="0" borderId="134" xfId="0" applyFont="1" applyFill="1" applyBorder="1" applyAlignment="1" applyProtection="1">
      <alignment horizontal="center" vertical="center" wrapText="1"/>
    </xf>
    <xf numFmtId="0" fontId="38" fillId="0" borderId="89" xfId="0" applyFont="1" applyFill="1" applyBorder="1" applyAlignment="1" applyProtection="1">
      <alignment horizontal="center" vertical="center" wrapText="1"/>
    </xf>
    <xf numFmtId="0" fontId="38" fillId="0" borderId="87" xfId="0" applyFont="1" applyFill="1" applyBorder="1" applyAlignment="1" applyProtection="1">
      <alignment horizontal="center" vertical="center" wrapText="1"/>
    </xf>
    <xf numFmtId="0" fontId="38" fillId="0" borderId="87" xfId="0" applyNumberFormat="1" applyFont="1" applyFill="1" applyBorder="1" applyAlignment="1">
      <alignment horizontal="center" vertical="center" wrapText="1" shrinkToFit="1"/>
    </xf>
    <xf numFmtId="0" fontId="38" fillId="0" borderId="86" xfId="0" applyNumberFormat="1" applyFont="1" applyFill="1" applyBorder="1" applyAlignment="1">
      <alignment horizontal="center" vertical="center" shrinkToFit="1"/>
    </xf>
    <xf numFmtId="0" fontId="38" fillId="0" borderId="87" xfId="0" applyNumberFormat="1" applyFont="1" applyFill="1" applyBorder="1" applyAlignment="1">
      <alignment horizontal="center" vertical="center" shrinkToFit="1"/>
    </xf>
    <xf numFmtId="0" fontId="38" fillId="0" borderId="85" xfId="0" applyNumberFormat="1" applyFont="1" applyFill="1" applyBorder="1" applyAlignment="1">
      <alignment horizontal="center" vertical="center" shrinkToFit="1"/>
    </xf>
    <xf numFmtId="0" fontId="38" fillId="0" borderId="89" xfId="0" applyNumberFormat="1" applyFont="1" applyFill="1" applyBorder="1" applyAlignment="1">
      <alignment horizontal="center" vertical="center" shrinkToFit="1"/>
    </xf>
    <xf numFmtId="0" fontId="38" fillId="0" borderId="134" xfId="0" applyNumberFormat="1" applyFont="1" applyFill="1" applyBorder="1" applyAlignment="1">
      <alignment horizontal="center" vertical="center" shrinkToFit="1"/>
    </xf>
    <xf numFmtId="0" fontId="38" fillId="0" borderId="85" xfId="0" applyFont="1" applyFill="1" applyBorder="1" applyAlignment="1">
      <alignment horizontal="center" vertical="center"/>
    </xf>
    <xf numFmtId="0" fontId="41" fillId="0" borderId="0" xfId="0" applyFont="1" applyFill="1" applyBorder="1"/>
    <xf numFmtId="0" fontId="38" fillId="0" borderId="37" xfId="0" applyFont="1" applyFill="1" applyBorder="1" applyAlignment="1" applyProtection="1">
      <alignment horizontal="left" vertical="center" wrapText="1"/>
    </xf>
    <xf numFmtId="0" fontId="38" fillId="0" borderId="38" xfId="0" applyFont="1" applyFill="1" applyBorder="1" applyAlignment="1" applyProtection="1">
      <alignment horizontal="left" vertical="center" wrapText="1"/>
    </xf>
    <xf numFmtId="0" fontId="38" fillId="0" borderId="124" xfId="0" applyNumberFormat="1" applyFont="1" applyFill="1" applyBorder="1" applyAlignment="1">
      <alignment horizontal="center" vertical="center" shrinkToFit="1"/>
    </xf>
    <xf numFmtId="0" fontId="38" fillId="0" borderId="92" xfId="0" applyNumberFormat="1" applyFont="1" applyFill="1" applyBorder="1" applyAlignment="1">
      <alignment horizontal="center" vertical="center" shrinkToFit="1"/>
    </xf>
    <xf numFmtId="164" fontId="38" fillId="0" borderId="124" xfId="0" applyNumberFormat="1" applyFont="1" applyFill="1" applyBorder="1" applyAlignment="1">
      <alignment horizontal="center" vertical="center"/>
    </xf>
    <xf numFmtId="164" fontId="38" fillId="0" borderId="93" xfId="0" applyNumberFormat="1" applyFont="1" applyFill="1" applyBorder="1" applyAlignment="1">
      <alignment horizontal="center" vertical="center"/>
    </xf>
    <xf numFmtId="1" fontId="38" fillId="0" borderId="93" xfId="0" applyNumberFormat="1" applyFont="1" applyFill="1" applyBorder="1" applyAlignment="1">
      <alignment horizontal="center" vertical="center"/>
    </xf>
    <xf numFmtId="1" fontId="38" fillId="0" borderId="95" xfId="0" applyNumberFormat="1" applyFont="1" applyFill="1" applyBorder="1" applyAlignment="1">
      <alignment horizontal="center" vertical="center"/>
    </xf>
    <xf numFmtId="1" fontId="38" fillId="0" borderId="92" xfId="0" applyNumberFormat="1" applyFont="1" applyFill="1" applyBorder="1" applyAlignment="1">
      <alignment horizontal="center" vertical="center"/>
    </xf>
    <xf numFmtId="0" fontId="38" fillId="0" borderId="107" xfId="0" applyFont="1" applyFill="1" applyBorder="1" applyAlignment="1">
      <alignment horizontal="left" vertical="center" wrapText="1"/>
    </xf>
    <xf numFmtId="0" fontId="63" fillId="0" borderId="108" xfId="0" applyFont="1" applyBorder="1" applyAlignment="1">
      <alignment horizontal="left" vertical="center" wrapText="1"/>
    </xf>
    <xf numFmtId="0" fontId="63" fillId="0" borderId="130" xfId="0" applyFont="1" applyBorder="1" applyAlignment="1">
      <alignment horizontal="left" vertical="center" wrapText="1"/>
    </xf>
    <xf numFmtId="0" fontId="38" fillId="0" borderId="108" xfId="0" applyFont="1" applyFill="1" applyBorder="1" applyAlignment="1" applyProtection="1">
      <alignment horizontal="left" vertical="center" wrapText="1"/>
    </xf>
    <xf numFmtId="0" fontId="38" fillId="0" borderId="130" xfId="0" applyFont="1" applyFill="1" applyBorder="1" applyAlignment="1" applyProtection="1">
      <alignment horizontal="left" vertical="center" wrapText="1"/>
    </xf>
    <xf numFmtId="0" fontId="38" fillId="0" borderId="135" xfId="0" applyFont="1" applyFill="1" applyBorder="1" applyAlignment="1" applyProtection="1">
      <alignment horizontal="center" vertical="center" wrapText="1"/>
    </xf>
    <xf numFmtId="0" fontId="38" fillId="0" borderId="136" xfId="0" applyFont="1" applyFill="1" applyBorder="1" applyAlignment="1" applyProtection="1">
      <alignment horizontal="left" vertical="center" wrapText="1"/>
    </xf>
    <xf numFmtId="0" fontId="38" fillId="0" borderId="137" xfId="0" applyFont="1" applyFill="1" applyBorder="1" applyAlignment="1" applyProtection="1">
      <alignment horizontal="center" vertical="center" wrapText="1"/>
    </xf>
    <xf numFmtId="0" fontId="38" fillId="0" borderId="136" xfId="0" applyNumberFormat="1" applyFont="1" applyFill="1" applyBorder="1" applyAlignment="1">
      <alignment horizontal="center" vertical="center" wrapText="1" shrinkToFit="1"/>
    </xf>
    <xf numFmtId="0" fontId="38" fillId="0" borderId="135" xfId="0" applyNumberFormat="1" applyFont="1" applyFill="1" applyBorder="1" applyAlignment="1">
      <alignment horizontal="center" vertical="center" shrinkToFit="1"/>
    </xf>
    <xf numFmtId="0" fontId="38" fillId="0" borderId="137" xfId="0" applyNumberFormat="1" applyFont="1" applyFill="1" applyBorder="1" applyAlignment="1">
      <alignment horizontal="center" vertical="center" shrinkToFit="1"/>
    </xf>
    <xf numFmtId="0" fontId="38" fillId="0" borderId="136" xfId="0" applyNumberFormat="1" applyFont="1" applyFill="1" applyBorder="1" applyAlignment="1">
      <alignment horizontal="center" vertical="center" shrinkToFit="1"/>
    </xf>
    <xf numFmtId="0" fontId="38" fillId="0" borderId="138" xfId="0" applyNumberFormat="1" applyFont="1" applyFill="1" applyBorder="1" applyAlignment="1">
      <alignment horizontal="center" vertical="center" shrinkToFit="1"/>
    </xf>
    <xf numFmtId="0" fontId="17" fillId="0" borderId="110" xfId="0" applyFont="1" applyFill="1" applyBorder="1" applyAlignment="1">
      <alignment horizontal="right" vertical="center" wrapText="1" shrinkToFit="1"/>
    </xf>
    <xf numFmtId="0" fontId="64" fillId="0" borderId="7" xfId="0" applyFont="1" applyFill="1" applyBorder="1" applyAlignment="1">
      <alignment horizontal="right" vertical="center"/>
    </xf>
    <xf numFmtId="0" fontId="38" fillId="0" borderId="84" xfId="0" applyNumberFormat="1" applyFont="1" applyFill="1" applyBorder="1" applyAlignment="1">
      <alignment horizontal="center" vertical="center" shrinkToFit="1"/>
    </xf>
    <xf numFmtId="164" fontId="38" fillId="0" borderId="134" xfId="0" applyNumberFormat="1" applyFont="1" applyFill="1" applyBorder="1" applyAlignment="1">
      <alignment horizontal="center" vertical="center"/>
    </xf>
    <xf numFmtId="164" fontId="38" fillId="0" borderId="87" xfId="0" applyNumberFormat="1" applyFont="1" applyFill="1" applyBorder="1" applyAlignment="1">
      <alignment horizontal="center" vertical="center"/>
    </xf>
    <xf numFmtId="1" fontId="38" fillId="0" borderId="87" xfId="0" applyNumberFormat="1" applyFont="1" applyFill="1" applyBorder="1" applyAlignment="1">
      <alignment horizontal="center" vertical="center"/>
    </xf>
    <xf numFmtId="1" fontId="38" fillId="0" borderId="84" xfId="0" applyNumberFormat="1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right" vertical="center"/>
    </xf>
    <xf numFmtId="0" fontId="63" fillId="0" borderId="71" xfId="0" applyFont="1" applyFill="1" applyBorder="1" applyAlignment="1">
      <alignment vertical="center"/>
    </xf>
    <xf numFmtId="0" fontId="38" fillId="0" borderId="134" xfId="0" applyNumberFormat="1" applyFont="1" applyFill="1" applyBorder="1" applyAlignment="1">
      <alignment horizontal="center" vertical="center" wrapText="1" shrinkToFit="1"/>
    </xf>
    <xf numFmtId="0" fontId="38" fillId="0" borderId="89" xfId="0" applyNumberFormat="1" applyFont="1" applyFill="1" applyBorder="1" applyAlignment="1">
      <alignment horizontal="center" vertical="center" wrapText="1" shrinkToFit="1"/>
    </xf>
    <xf numFmtId="164" fontId="38" fillId="0" borderId="134" xfId="0" applyNumberFormat="1" applyFont="1" applyFill="1" applyBorder="1" applyAlignment="1">
      <alignment horizontal="center" vertical="center" shrinkToFit="1"/>
    </xf>
    <xf numFmtId="164" fontId="38" fillId="0" borderId="87" xfId="0" applyNumberFormat="1" applyFont="1" applyFill="1" applyBorder="1" applyAlignment="1">
      <alignment horizontal="center" vertical="center" shrinkToFit="1"/>
    </xf>
    <xf numFmtId="1" fontId="38" fillId="0" borderId="87" xfId="0" applyNumberFormat="1" applyFont="1" applyFill="1" applyBorder="1" applyAlignment="1">
      <alignment horizontal="center" vertical="center" shrinkToFit="1"/>
    </xf>
    <xf numFmtId="1" fontId="38" fillId="0" borderId="84" xfId="0" applyNumberFormat="1" applyFont="1" applyFill="1" applyBorder="1" applyAlignment="1">
      <alignment horizontal="center" vertical="center" shrinkToFit="1"/>
    </xf>
    <xf numFmtId="0" fontId="38" fillId="0" borderId="110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101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left" vertical="center"/>
    </xf>
    <xf numFmtId="0" fontId="63" fillId="0" borderId="96" xfId="0" applyFont="1" applyBorder="1" applyAlignment="1">
      <alignment horizontal="left" vertical="center"/>
    </xf>
    <xf numFmtId="0" fontId="62" fillId="0" borderId="125" xfId="0" applyFont="1" applyFill="1" applyBorder="1" applyAlignment="1">
      <alignment horizontal="right" vertical="center" shrinkToFit="1"/>
    </xf>
    <xf numFmtId="0" fontId="63" fillId="0" borderId="38" xfId="0" applyFont="1" applyFill="1" applyBorder="1" applyAlignment="1">
      <alignment horizontal="left" vertical="center"/>
    </xf>
    <xf numFmtId="0" fontId="63" fillId="0" borderId="38" xfId="0" applyFont="1" applyFill="1" applyBorder="1" applyAlignment="1">
      <alignment horizontal="left" vertical="center"/>
    </xf>
    <xf numFmtId="0" fontId="63" fillId="0" borderId="38" xfId="0" applyFont="1" applyBorder="1" applyAlignment="1">
      <alignment horizontal="left" vertical="center"/>
    </xf>
    <xf numFmtId="0" fontId="63" fillId="0" borderId="91" xfId="0" applyFont="1" applyBorder="1" applyAlignment="1">
      <alignment horizontal="left" vertical="center"/>
    </xf>
    <xf numFmtId="0" fontId="38" fillId="0" borderId="124" xfId="0" applyNumberFormat="1" applyFont="1" applyFill="1" applyBorder="1" applyAlignment="1">
      <alignment horizontal="center" vertical="center" wrapText="1" shrinkToFit="1"/>
    </xf>
    <xf numFmtId="0" fontId="38" fillId="0" borderId="39" xfId="0" applyNumberFormat="1" applyFont="1" applyFill="1" applyBorder="1" applyAlignment="1">
      <alignment horizontal="center" vertical="center" shrinkToFit="1"/>
    </xf>
    <xf numFmtId="0" fontId="38" fillId="0" borderId="96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left" vertical="center" wrapText="1"/>
    </xf>
    <xf numFmtId="0" fontId="63" fillId="0" borderId="31" xfId="0" applyFont="1" applyBorder="1" applyAlignment="1">
      <alignment horizontal="left" vertical="center" wrapText="1"/>
    </xf>
    <xf numFmtId="0" fontId="38" fillId="0" borderId="129" xfId="0" applyFont="1" applyFill="1" applyBorder="1" applyAlignment="1">
      <alignment horizontal="center" vertical="center" wrapText="1"/>
    </xf>
    <xf numFmtId="0" fontId="38" fillId="0" borderId="131" xfId="0" applyNumberFormat="1" applyFont="1" applyFill="1" applyBorder="1" applyAlignment="1">
      <alignment horizontal="left" vertical="center" wrapText="1" shrinkToFit="1"/>
    </xf>
    <xf numFmtId="0" fontId="38" fillId="0" borderId="108" xfId="0" applyNumberFormat="1" applyFont="1" applyFill="1" applyBorder="1" applyAlignment="1">
      <alignment horizontal="left" vertical="center" wrapText="1" shrinkToFit="1"/>
    </xf>
    <xf numFmtId="0" fontId="63" fillId="0" borderId="130" xfId="0" applyFont="1" applyBorder="1" applyAlignment="1">
      <alignment horizontal="left" vertical="center" shrinkToFit="1"/>
    </xf>
    <xf numFmtId="0" fontId="38" fillId="0" borderId="128" xfId="0" applyNumberFormat="1" applyFont="1" applyFill="1" applyBorder="1" applyAlignment="1">
      <alignment horizontal="center" vertical="center" shrinkToFit="1"/>
    </xf>
    <xf numFmtId="1" fontId="38" fillId="0" borderId="4" xfId="0" applyNumberFormat="1" applyFont="1" applyFill="1" applyBorder="1" applyAlignment="1">
      <alignment horizontal="center" vertical="center"/>
    </xf>
    <xf numFmtId="1" fontId="38" fillId="0" borderId="5" xfId="0" applyNumberFormat="1" applyFont="1" applyFill="1" applyBorder="1" applyAlignment="1">
      <alignment horizontal="center" vertical="center"/>
    </xf>
    <xf numFmtId="1" fontId="5" fillId="0" borderId="103" xfId="0" applyNumberFormat="1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left" vertical="center"/>
    </xf>
    <xf numFmtId="0" fontId="63" fillId="0" borderId="4" xfId="0" applyFont="1" applyBorder="1" applyAlignment="1">
      <alignment horizontal="left" vertical="center"/>
    </xf>
    <xf numFmtId="0" fontId="62" fillId="0" borderId="129" xfId="0" applyFont="1" applyFill="1" applyBorder="1" applyAlignment="1">
      <alignment horizontal="right" vertical="center" shrinkToFit="1"/>
    </xf>
    <xf numFmtId="0" fontId="38" fillId="0" borderId="128" xfId="0" applyNumberFormat="1" applyFont="1" applyFill="1" applyBorder="1" applyAlignment="1">
      <alignment horizontal="center" vertical="center" wrapText="1" shrinkToFit="1"/>
    </xf>
    <xf numFmtId="0" fontId="38" fillId="0" borderId="46" xfId="0" applyNumberFormat="1" applyFont="1" applyFill="1" applyBorder="1" applyAlignment="1">
      <alignment horizontal="center" vertical="center" shrinkToFit="1"/>
    </xf>
    <xf numFmtId="0" fontId="38" fillId="0" borderId="102" xfId="0" applyNumberFormat="1" applyFont="1" applyFill="1" applyBorder="1" applyAlignment="1">
      <alignment horizontal="center" vertical="center" shrinkToFit="1"/>
    </xf>
    <xf numFmtId="0" fontId="38" fillId="0" borderId="4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63" fillId="0" borderId="108" xfId="0" applyFont="1" applyFill="1" applyBorder="1" applyAlignment="1">
      <alignment horizontal="center" vertical="center"/>
    </xf>
    <xf numFmtId="0" fontId="63" fillId="0" borderId="109" xfId="0" applyFont="1" applyFill="1" applyBorder="1" applyAlignment="1">
      <alignment horizontal="center" vertical="center"/>
    </xf>
    <xf numFmtId="0" fontId="38" fillId="0" borderId="133" xfId="0" applyFont="1" applyFill="1" applyBorder="1" applyAlignment="1">
      <alignment horizontal="center" vertical="center" wrapText="1"/>
    </xf>
    <xf numFmtId="0" fontId="38" fillId="0" borderId="127" xfId="0" applyNumberFormat="1" applyFont="1" applyFill="1" applyBorder="1" applyAlignment="1">
      <alignment horizontal="left" vertical="center" wrapText="1" shrinkToFit="1"/>
    </xf>
    <xf numFmtId="0" fontId="38" fillId="0" borderId="31" xfId="0" applyNumberFormat="1" applyFont="1" applyFill="1" applyBorder="1" applyAlignment="1">
      <alignment horizontal="left" vertical="center" wrapText="1" shrinkToFit="1"/>
    </xf>
    <xf numFmtId="0" fontId="63" fillId="0" borderId="126" xfId="0" applyFont="1" applyBorder="1" applyAlignment="1">
      <alignment horizontal="left" vertical="center" shrinkToFit="1"/>
    </xf>
    <xf numFmtId="0" fontId="38" fillId="0" borderId="132" xfId="0" applyNumberFormat="1" applyFont="1" applyFill="1" applyBorder="1" applyAlignment="1">
      <alignment horizontal="center" vertical="center" shrinkToFit="1"/>
    </xf>
    <xf numFmtId="1" fontId="38" fillId="0" borderId="106" xfId="0" applyNumberFormat="1" applyFont="1" applyFill="1" applyBorder="1" applyAlignment="1">
      <alignment horizontal="center" vertical="center"/>
    </xf>
    <xf numFmtId="1" fontId="38" fillId="0" borderId="61" xfId="0" applyNumberFormat="1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right" vertical="center"/>
    </xf>
    <xf numFmtId="0" fontId="38" fillId="0" borderId="72" xfId="0" applyNumberFormat="1" applyFont="1" applyFill="1" applyBorder="1" applyAlignment="1">
      <alignment horizontal="center" vertical="center" shrinkToFit="1"/>
    </xf>
    <xf numFmtId="1" fontId="38" fillId="0" borderId="86" xfId="0" applyNumberFormat="1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right" vertical="center" shrinkToFit="1"/>
    </xf>
    <xf numFmtId="0" fontId="62" fillId="0" borderId="71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textRotation="90"/>
    </xf>
    <xf numFmtId="0" fontId="44" fillId="0" borderId="0" xfId="0" applyFont="1" applyFill="1" applyBorder="1" applyAlignment="1">
      <alignment horizontal="center" vertical="center" textRotation="90"/>
    </xf>
    <xf numFmtId="0" fontId="45" fillId="0" borderId="0" xfId="0" applyFont="1" applyFill="1" applyBorder="1" applyAlignment="1">
      <alignment horizontal="left" vertical="top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38" fillId="0" borderId="92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/>
    </xf>
    <xf numFmtId="0" fontId="38" fillId="0" borderId="95" xfId="0" applyNumberFormat="1" applyFont="1" applyFill="1" applyBorder="1" applyAlignment="1">
      <alignment horizontal="center" vertical="center"/>
    </xf>
    <xf numFmtId="0" fontId="38" fillId="0" borderId="96" xfId="0" applyNumberFormat="1" applyFont="1" applyFill="1" applyBorder="1" applyAlignment="1">
      <alignment horizontal="center" vertical="center"/>
    </xf>
    <xf numFmtId="0" fontId="38" fillId="0" borderId="94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44" fillId="0" borderId="0" xfId="0" applyFont="1" applyFill="1" applyBorder="1" applyAlignment="1">
      <alignment horizontal="left" vertical="top"/>
    </xf>
    <xf numFmtId="0" fontId="43" fillId="0" borderId="45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38" fillId="0" borderId="102" xfId="0" applyNumberFormat="1" applyFont="1" applyFill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/>
    </xf>
    <xf numFmtId="0" fontId="38" fillId="0" borderId="103" xfId="0" applyNumberFormat="1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center" vertical="center"/>
    </xf>
    <xf numFmtId="0" fontId="38" fillId="0" borderId="3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/>
    <xf numFmtId="49" fontId="33" fillId="0" borderId="0" xfId="0" applyNumberFormat="1" applyFont="1" applyFill="1" applyBorder="1"/>
    <xf numFmtId="0" fontId="43" fillId="0" borderId="107" xfId="0" applyFont="1" applyFill="1" applyBorder="1" applyAlignment="1">
      <alignment horizontal="center" vertical="center"/>
    </xf>
    <xf numFmtId="0" fontId="43" fillId="0" borderId="108" xfId="0" applyFont="1" applyFill="1" applyBorder="1" applyAlignment="1">
      <alignment horizontal="center" vertical="center"/>
    </xf>
    <xf numFmtId="0" fontId="43" fillId="0" borderId="109" xfId="0" applyFont="1" applyFill="1" applyBorder="1" applyAlignment="1">
      <alignment horizontal="center" vertical="center"/>
    </xf>
    <xf numFmtId="0" fontId="38" fillId="0" borderId="104" xfId="0" applyNumberFormat="1" applyFont="1" applyFill="1" applyBorder="1" applyAlignment="1">
      <alignment horizontal="center" vertical="center"/>
    </xf>
    <xf numFmtId="0" fontId="38" fillId="0" borderId="61" xfId="0" applyNumberFormat="1" applyFont="1" applyFill="1" applyBorder="1" applyAlignment="1">
      <alignment horizontal="center" vertical="center"/>
    </xf>
    <xf numFmtId="0" fontId="38" fillId="0" borderId="62" xfId="0" applyNumberFormat="1" applyFont="1" applyFill="1" applyBorder="1" applyAlignment="1">
      <alignment horizontal="center" vertical="center"/>
    </xf>
    <xf numFmtId="0" fontId="38" fillId="0" borderId="106" xfId="0" applyNumberFormat="1" applyFont="1" applyFill="1" applyBorder="1" applyAlignment="1">
      <alignment horizontal="center" vertical="center"/>
    </xf>
    <xf numFmtId="0" fontId="38" fillId="0" borderId="105" xfId="0" applyNumberFormat="1" applyFont="1" applyFill="1" applyBorder="1" applyAlignment="1">
      <alignment horizontal="center" vertical="center"/>
    </xf>
    <xf numFmtId="0" fontId="38" fillId="0" borderId="106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47" fillId="0" borderId="70" xfId="0" applyFont="1" applyFill="1" applyBorder="1" applyAlignment="1" applyProtection="1">
      <alignment horizontal="left" vertical="center"/>
    </xf>
    <xf numFmtId="0" fontId="24" fillId="0" borderId="71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top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49" fontId="5" fillId="0" borderId="139" xfId="0" applyNumberFormat="1" applyFont="1" applyFill="1" applyBorder="1" applyAlignment="1">
      <alignment horizontal="center" vertical="center" wrapText="1"/>
    </xf>
    <xf numFmtId="0" fontId="0" fillId="0" borderId="139" xfId="0" applyFill="1" applyBorder="1" applyAlignment="1">
      <alignment horizontal="center" wrapText="1"/>
    </xf>
    <xf numFmtId="0" fontId="68" fillId="0" borderId="139" xfId="0" applyFont="1" applyFill="1" applyBorder="1" applyAlignment="1">
      <alignment horizontal="center" vertical="center" wrapText="1"/>
    </xf>
    <xf numFmtId="0" fontId="5" fillId="0" borderId="139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3" fillId="0" borderId="139" xfId="0" applyNumberFormat="1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49" fontId="5" fillId="0" borderId="110" xfId="0" applyNumberFormat="1" applyFont="1" applyFill="1" applyBorder="1" applyAlignment="1">
      <alignment horizontal="center" vertical="justify" wrapText="1"/>
    </xf>
    <xf numFmtId="0" fontId="70" fillId="0" borderId="7" xfId="0" applyFont="1" applyFill="1" applyBorder="1" applyAlignment="1">
      <alignment horizontal="center" wrapText="1"/>
    </xf>
    <xf numFmtId="0" fontId="70" fillId="0" borderId="101" xfId="0" applyFont="1" applyFill="1" applyBorder="1" applyAlignment="1">
      <alignment horizont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43" fillId="0" borderId="110" xfId="0" applyNumberFormat="1" applyFont="1" applyFill="1" applyBorder="1" applyAlignment="1">
      <alignment horizontal="center" vertical="center" wrapText="1"/>
    </xf>
    <xf numFmtId="0" fontId="43" fillId="0" borderId="10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70" fillId="0" borderId="141" xfId="0" applyFont="1" applyFill="1" applyBorder="1" applyAlignment="1">
      <alignment horizontal="center" vertical="center" wrapText="1"/>
    </xf>
    <xf numFmtId="0" fontId="70" fillId="0" borderId="111" xfId="0" applyFont="1" applyFill="1" applyBorder="1" applyAlignment="1">
      <alignment horizontal="center" wrapText="1"/>
    </xf>
    <xf numFmtId="0" fontId="70" fillId="0" borderId="1" xfId="0" applyFont="1" applyFill="1" applyBorder="1" applyAlignment="1">
      <alignment horizontal="center" wrapText="1"/>
    </xf>
    <xf numFmtId="0" fontId="70" fillId="0" borderId="112" xfId="0" applyFont="1" applyFill="1" applyBorder="1" applyAlignment="1">
      <alignment horizontal="center" wrapText="1"/>
    </xf>
    <xf numFmtId="0" fontId="70" fillId="0" borderId="111" xfId="0" applyFont="1" applyFill="1" applyBorder="1" applyAlignment="1">
      <alignment horizontal="center" vertical="center" wrapText="1"/>
    </xf>
    <xf numFmtId="0" fontId="70" fillId="0" borderId="1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justify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31" fillId="0" borderId="11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42" fillId="0" borderId="139" xfId="0" applyFont="1" applyFill="1" applyBorder="1" applyAlignment="1">
      <alignment horizontal="center" vertical="center" wrapText="1"/>
    </xf>
    <xf numFmtId="0" fontId="43" fillId="0" borderId="79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80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/>
    <xf numFmtId="0" fontId="3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NumberFormat="1" applyFont="1" applyFill="1" applyBorder="1"/>
    <xf numFmtId="0" fontId="41" fillId="0" borderId="0" xfId="0" applyNumberFormat="1" applyFont="1" applyFill="1" applyBorder="1" applyAlignment="1">
      <alignment horizontal="center" vertical="justify" wrapText="1"/>
    </xf>
    <xf numFmtId="0" fontId="71" fillId="0" borderId="0" xfId="0" applyNumberFormat="1" applyFont="1" applyFill="1" applyBorder="1" applyAlignment="1">
      <alignment horizontal="right" vertical="justify"/>
    </xf>
    <xf numFmtId="0" fontId="42" fillId="0" borderId="0" xfId="0" applyFont="1" applyFill="1" applyAlignment="1">
      <alignment horizontal="right"/>
    </xf>
    <xf numFmtId="0" fontId="43" fillId="0" borderId="0" xfId="0" applyFont="1" applyFill="1" applyBorder="1" applyAlignment="1" applyProtection="1">
      <alignment horizontal="left"/>
    </xf>
    <xf numFmtId="0" fontId="42" fillId="0" borderId="0" xfId="0" applyFont="1" applyFill="1" applyAlignment="1" applyProtection="1"/>
    <xf numFmtId="49" fontId="5" fillId="0" borderId="2" xfId="0" applyNumberFormat="1" applyFont="1" applyFill="1" applyBorder="1" applyAlignment="1" applyProtection="1">
      <alignment horizontal="left" vertical="justify"/>
    </xf>
    <xf numFmtId="49" fontId="5" fillId="0" borderId="2" xfId="0" applyNumberFormat="1" applyFont="1" applyFill="1" applyBorder="1" applyAlignment="1" applyProtection="1">
      <alignment horizontal="center" vertical="justify"/>
    </xf>
    <xf numFmtId="0" fontId="5" fillId="0" borderId="2" xfId="0" applyFont="1" applyFill="1" applyBorder="1" applyAlignment="1" applyProtection="1"/>
    <xf numFmtId="0" fontId="70" fillId="0" borderId="2" xfId="0" applyFont="1" applyFill="1" applyBorder="1" applyAlignment="1"/>
    <xf numFmtId="49" fontId="5" fillId="0" borderId="0" xfId="0" applyNumberFormat="1" applyFont="1" applyFill="1" applyBorder="1" applyAlignment="1">
      <alignment horizontal="left" vertical="justify"/>
    </xf>
    <xf numFmtId="0" fontId="41" fillId="0" borderId="0" xfId="0" applyFont="1" applyFill="1" applyAlignment="1"/>
    <xf numFmtId="0" fontId="41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 vertical="justify" wrapText="1"/>
    </xf>
    <xf numFmtId="0" fontId="22" fillId="0" borderId="0" xfId="0" applyFont="1" applyFill="1" applyBorder="1"/>
    <xf numFmtId="0" fontId="12" fillId="0" borderId="0" xfId="0" applyFont="1" applyFill="1" applyBorder="1"/>
    <xf numFmtId="0" fontId="22" fillId="0" borderId="0" xfId="0" applyFont="1" applyFill="1" applyBorder="1" applyAlignment="1">
      <alignment vertical="justify" wrapText="1"/>
    </xf>
    <xf numFmtId="49" fontId="12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justify"/>
    </xf>
    <xf numFmtId="0" fontId="22" fillId="0" borderId="0" xfId="0" applyFont="1" applyFill="1" applyBorder="1" applyAlignment="1" applyProtection="1"/>
    <xf numFmtId="49" fontId="12" fillId="0" borderId="0" xfId="0" applyNumberFormat="1" applyFont="1" applyFill="1" applyBorder="1" applyAlignment="1">
      <alignment horizontal="left" vertical="justify"/>
    </xf>
    <xf numFmtId="0" fontId="22" fillId="0" borderId="0" xfId="0" applyFont="1" applyFill="1" applyAlignment="1"/>
    <xf numFmtId="0" fontId="22" fillId="0" borderId="0" xfId="0" applyFont="1" applyFill="1" applyBorder="1" applyAlignment="1"/>
    <xf numFmtId="49" fontId="22" fillId="0" borderId="0" xfId="0" applyNumberFormat="1" applyFont="1" applyFill="1" applyBorder="1" applyAlignment="1">
      <alignment horizontal="center" vertical="justify" wrapText="1"/>
    </xf>
    <xf numFmtId="49" fontId="12" fillId="0" borderId="0" xfId="0" applyNumberFormat="1" applyFont="1" applyFill="1" applyBorder="1" applyAlignment="1">
      <alignment horizontal="center" vertical="justify" wrapText="1"/>
    </xf>
    <xf numFmtId="0" fontId="41" fillId="0" borderId="0" xfId="0" applyFont="1" applyFill="1" applyBorder="1" applyAlignment="1">
      <alignment vertical="justify" wrapText="1"/>
    </xf>
    <xf numFmtId="49" fontId="5" fillId="0" borderId="0" xfId="0" applyNumberFormat="1" applyFont="1" applyFill="1" applyBorder="1" applyAlignment="1" applyProtection="1">
      <alignment horizontal="center" vertical="justify" wrapText="1"/>
    </xf>
    <xf numFmtId="49" fontId="5" fillId="0" borderId="0" xfId="0" applyNumberFormat="1" applyFont="1" applyFill="1" applyBorder="1" applyAlignment="1" applyProtection="1">
      <alignment horizontal="center" vertical="justify"/>
    </xf>
    <xf numFmtId="0" fontId="43" fillId="0" borderId="0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horizontal="left" vertical="center"/>
    </xf>
    <xf numFmtId="49" fontId="43" fillId="0" borderId="0" xfId="0" applyNumberFormat="1" applyFont="1" applyFill="1" applyBorder="1" applyAlignment="1" applyProtection="1">
      <alignment vertical="justify"/>
    </xf>
    <xf numFmtId="0" fontId="69" fillId="0" borderId="0" xfId="0" applyFont="1" applyFill="1" applyBorder="1" applyAlignment="1" applyProtection="1">
      <alignment horizontal="center"/>
    </xf>
    <xf numFmtId="0" fontId="69" fillId="0" borderId="0" xfId="0" applyFont="1" applyFill="1" applyBorder="1"/>
    <xf numFmtId="0" fontId="12" fillId="0" borderId="0" xfId="0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left" vertical="justify"/>
    </xf>
    <xf numFmtId="0" fontId="35" fillId="0" borderId="0" xfId="0" applyFont="1" applyFill="1" applyBorder="1"/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49" fontId="54" fillId="0" borderId="0" xfId="0" applyNumberFormat="1" applyFont="1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54" fillId="0" borderId="0" xfId="0" applyFont="1" applyFill="1" applyBorder="1" applyAlignment="1" applyProtection="1"/>
    <xf numFmtId="0" fontId="49" fillId="0" borderId="0" xfId="0" applyFont="1" applyFill="1" applyBorder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33" fillId="0" borderId="0" xfId="0" applyFont="1" applyFill="1" applyAlignment="1"/>
    <xf numFmtId="0" fontId="55" fillId="0" borderId="0" xfId="0" applyFont="1" applyFill="1" applyBorder="1" applyAlignment="1" applyProtection="1"/>
    <xf numFmtId="49" fontId="35" fillId="0" borderId="0" xfId="0" applyNumberFormat="1" applyFont="1" applyFill="1" applyBorder="1" applyAlignment="1" applyProtection="1">
      <alignment horizontal="left" vertical="justify"/>
    </xf>
    <xf numFmtId="49" fontId="22" fillId="0" borderId="0" xfId="0" applyNumberFormat="1" applyFont="1" applyFill="1" applyBorder="1" applyAlignment="1" applyProtection="1">
      <alignment horizontal="left" vertical="justify"/>
    </xf>
    <xf numFmtId="49" fontId="12" fillId="0" borderId="0" xfId="0" applyNumberFormat="1" applyFont="1" applyFill="1" applyBorder="1" applyAlignment="1" applyProtection="1">
      <alignment horizontal="center" vertical="justify" wrapText="1"/>
    </xf>
    <xf numFmtId="0" fontId="56" fillId="0" borderId="0" xfId="0" applyFont="1" applyFill="1" applyBorder="1" applyAlignment="1" applyProtection="1"/>
    <xf numFmtId="0" fontId="33" fillId="0" borderId="0" xfId="0" applyFont="1" applyFill="1" applyBorder="1" applyAlignment="1" applyProtection="1"/>
    <xf numFmtId="0" fontId="52" fillId="0" borderId="0" xfId="0" applyFont="1" applyFill="1" applyBorder="1" applyProtection="1"/>
    <xf numFmtId="49" fontId="52" fillId="0" borderId="0" xfId="0" applyNumberFormat="1" applyFont="1" applyFill="1" applyBorder="1" applyAlignment="1" applyProtection="1">
      <alignment horizontal="left" vertical="justify" wrapText="1"/>
    </xf>
    <xf numFmtId="0" fontId="56" fillId="0" borderId="0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left" vertical="justify"/>
    </xf>
    <xf numFmtId="0" fontId="52" fillId="0" borderId="0" xfId="0" applyFont="1" applyFill="1" applyBorder="1"/>
    <xf numFmtId="0" fontId="33" fillId="0" borderId="0" xfId="0" applyFont="1" applyFill="1" applyBorder="1" applyAlignment="1">
      <alignment horizontal="left" vertical="top" wrapText="1"/>
    </xf>
    <xf numFmtId="0" fontId="33" fillId="0" borderId="0" xfId="0" applyNumberFormat="1" applyFont="1" applyFill="1" applyBorder="1" applyAlignment="1">
      <alignment vertical="top"/>
    </xf>
    <xf numFmtId="0" fontId="33" fillId="0" borderId="0" xfId="0" applyNumberFormat="1" applyFont="1" applyFill="1" applyBorder="1" applyAlignment="1"/>
    <xf numFmtId="0" fontId="33" fillId="0" borderId="0" xfId="0" applyFont="1" applyFill="1"/>
    <xf numFmtId="0" fontId="3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2" fillId="0" borderId="1" xfId="0" applyNumberFormat="1" applyFont="1" applyFill="1" applyBorder="1" applyAlignment="1">
      <alignment horizontal="left" vertical="center"/>
    </xf>
    <xf numFmtId="0" fontId="38" fillId="0" borderId="6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wrapText="1"/>
    </xf>
    <xf numFmtId="0" fontId="64" fillId="0" borderId="27" xfId="0" applyFont="1" applyFill="1" applyBorder="1" applyAlignment="1">
      <alignment wrapText="1"/>
    </xf>
    <xf numFmtId="0" fontId="0" fillId="0" borderId="91" xfId="0" applyBorder="1" applyAlignment="1">
      <alignment vertical="center"/>
    </xf>
    <xf numFmtId="1" fontId="38" fillId="0" borderId="103" xfId="0" applyNumberFormat="1" applyFont="1" applyFill="1" applyBorder="1" applyAlignment="1">
      <alignment horizontal="center" vertical="center"/>
    </xf>
    <xf numFmtId="0" fontId="63" fillId="0" borderId="31" xfId="0" applyFont="1" applyBorder="1" applyAlignment="1">
      <alignment horizontal="left" vertical="center"/>
    </xf>
    <xf numFmtId="0" fontId="0" fillId="0" borderId="126" xfId="0" applyBorder="1" applyAlignment="1">
      <alignment vertical="center"/>
    </xf>
    <xf numFmtId="0" fontId="63" fillId="0" borderId="127" xfId="0" applyFont="1" applyFill="1" applyBorder="1" applyAlignment="1">
      <alignment horizontal="left" vertical="center"/>
    </xf>
    <xf numFmtId="0" fontId="63" fillId="0" borderId="126" xfId="0" applyFont="1" applyBorder="1" applyAlignment="1">
      <alignment horizontal="left" vertical="center"/>
    </xf>
    <xf numFmtId="0" fontId="38" fillId="0" borderId="81" xfId="0" applyFont="1" applyFill="1" applyBorder="1" applyAlignment="1">
      <alignment horizontal="center" vertical="center"/>
    </xf>
    <xf numFmtId="0" fontId="63" fillId="0" borderId="82" xfId="0" applyFont="1" applyFill="1" applyBorder="1" applyAlignment="1">
      <alignment horizontal="center" vertical="center"/>
    </xf>
    <xf numFmtId="0" fontId="63" fillId="0" borderId="83" xfId="0" applyFont="1" applyFill="1" applyBorder="1" applyAlignment="1">
      <alignment horizontal="center" vertical="center"/>
    </xf>
    <xf numFmtId="0" fontId="38" fillId="0" borderId="28" xfId="0" applyFont="1" applyFill="1" applyBorder="1" applyAlignment="1" applyProtection="1">
      <alignment horizontal="center" vertical="center" wrapText="1"/>
    </xf>
    <xf numFmtId="0" fontId="38" fillId="0" borderId="29" xfId="0" applyFont="1" applyFill="1" applyBorder="1" applyAlignment="1" applyProtection="1">
      <alignment horizontal="center" vertical="center" wrapText="1"/>
    </xf>
    <xf numFmtId="0" fontId="5" fillId="0" borderId="139" xfId="0" applyFont="1" applyFill="1" applyBorder="1" applyAlignment="1">
      <alignment horizontal="left" vertical="center" wrapText="1"/>
    </xf>
    <xf numFmtId="0" fontId="31" fillId="0" borderId="139" xfId="0" applyNumberFormat="1" applyFont="1" applyFill="1" applyBorder="1" applyAlignment="1">
      <alignment horizontal="center" vertical="center" wrapText="1"/>
    </xf>
    <xf numFmtId="0" fontId="46" fillId="0" borderId="13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190500</xdr:colOff>
      <xdr:row>5</xdr:row>
      <xdr:rowOff>419100</xdr:rowOff>
    </xdr:from>
    <xdr:to>
      <xdr:col>19</xdr:col>
      <xdr:colOff>2324100</xdr:colOff>
      <xdr:row>8</xdr:row>
      <xdr:rowOff>409575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943100"/>
          <a:ext cx="213360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190500</xdr:colOff>
      <xdr:row>5</xdr:row>
      <xdr:rowOff>419100</xdr:rowOff>
    </xdr:from>
    <xdr:to>
      <xdr:col>19</xdr:col>
      <xdr:colOff>2324100</xdr:colOff>
      <xdr:row>8</xdr:row>
      <xdr:rowOff>409575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943100"/>
          <a:ext cx="213360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5</xdr:row>
      <xdr:rowOff>419100</xdr:rowOff>
    </xdr:from>
    <xdr:to>
      <xdr:col>19</xdr:col>
      <xdr:colOff>2385060</xdr:colOff>
      <xdr:row>8</xdr:row>
      <xdr:rowOff>411480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3845" y="2133600"/>
          <a:ext cx="2186940" cy="1964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5</xdr:row>
      <xdr:rowOff>419100</xdr:rowOff>
    </xdr:from>
    <xdr:to>
      <xdr:col>19</xdr:col>
      <xdr:colOff>2385060</xdr:colOff>
      <xdr:row>8</xdr:row>
      <xdr:rowOff>411480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3845" y="2009775"/>
          <a:ext cx="2186940" cy="232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79"/>
  <sheetViews>
    <sheetView topLeftCell="A31" zoomScale="30" zoomScaleNormal="30" workbookViewId="0">
      <selection activeCell="A2" sqref="A2"/>
    </sheetView>
  </sheetViews>
  <sheetFormatPr defaultColWidth="10.140625" defaultRowHeight="12.75" x14ac:dyDescent="0.2"/>
  <cols>
    <col min="1" max="1" width="45.7109375" style="1" customWidth="1"/>
    <col min="2" max="2" width="13.42578125" style="1" customWidth="1"/>
    <col min="3" max="19" width="6.28515625" style="1" hidden="1" customWidth="1"/>
    <col min="20" max="20" width="42.140625" style="1" customWidth="1"/>
    <col min="21" max="21" width="65.42578125" style="2" customWidth="1"/>
    <col min="22" max="22" width="23" style="3" customWidth="1"/>
    <col min="23" max="23" width="16.5703125" style="4" customWidth="1"/>
    <col min="24" max="24" width="25.7109375" style="5" customWidth="1"/>
    <col min="25" max="26" width="12.7109375" style="5" customWidth="1"/>
    <col min="27" max="27" width="14.7109375" style="5" customWidth="1"/>
    <col min="28" max="28" width="14.42578125" style="5" customWidth="1"/>
    <col min="29" max="29" width="10.28515625" style="5" customWidth="1"/>
    <col min="30" max="30" width="15.5703125" style="6" customWidth="1"/>
    <col min="31" max="31" width="19" style="6" customWidth="1"/>
    <col min="32" max="32" width="21.7109375" style="6" customWidth="1"/>
    <col min="33" max="33" width="18" style="6" customWidth="1"/>
    <col min="34" max="34" width="18.42578125" style="6" customWidth="1"/>
    <col min="35" max="35" width="10.7109375" style="6" customWidth="1"/>
    <col min="36" max="36" width="19" style="6" customWidth="1"/>
    <col min="37" max="37" width="20.5703125" style="6" customWidth="1"/>
    <col min="38" max="38" width="11.7109375" style="6" customWidth="1"/>
    <col min="39" max="39" width="18.5703125" style="6" customWidth="1"/>
    <col min="40" max="40" width="15.7109375" style="6" customWidth="1"/>
    <col min="41" max="41" width="19.140625" style="6" customWidth="1"/>
    <col min="42" max="57" width="10.7109375" style="1" customWidth="1"/>
    <col min="58" max="256" width="10.140625" style="1"/>
    <col min="257" max="257" width="45.7109375" style="1" customWidth="1"/>
    <col min="258" max="258" width="13.42578125" style="1" customWidth="1"/>
    <col min="259" max="275" width="0" style="1" hidden="1" customWidth="1"/>
    <col min="276" max="276" width="42.140625" style="1" customWidth="1"/>
    <col min="277" max="277" width="65.42578125" style="1" customWidth="1"/>
    <col min="278" max="278" width="23" style="1" customWidth="1"/>
    <col min="279" max="279" width="16.5703125" style="1" customWidth="1"/>
    <col min="280" max="280" width="25.7109375" style="1" customWidth="1"/>
    <col min="281" max="282" width="12.7109375" style="1" customWidth="1"/>
    <col min="283" max="283" width="14.7109375" style="1" customWidth="1"/>
    <col min="284" max="284" width="14.42578125" style="1" customWidth="1"/>
    <col min="285" max="285" width="10.28515625" style="1" customWidth="1"/>
    <col min="286" max="286" width="15.5703125" style="1" customWidth="1"/>
    <col min="287" max="287" width="19" style="1" customWidth="1"/>
    <col min="288" max="288" width="21.7109375" style="1" customWidth="1"/>
    <col min="289" max="289" width="18" style="1" customWidth="1"/>
    <col min="290" max="290" width="18.42578125" style="1" customWidth="1"/>
    <col min="291" max="291" width="10.7109375" style="1" customWidth="1"/>
    <col min="292" max="292" width="19" style="1" customWidth="1"/>
    <col min="293" max="293" width="20.5703125" style="1" customWidth="1"/>
    <col min="294" max="294" width="11.7109375" style="1" customWidth="1"/>
    <col min="295" max="295" width="18.5703125" style="1" customWidth="1"/>
    <col min="296" max="296" width="15.7109375" style="1" customWidth="1"/>
    <col min="297" max="297" width="19.140625" style="1" customWidth="1"/>
    <col min="298" max="313" width="10.7109375" style="1" customWidth="1"/>
    <col min="314" max="512" width="10.140625" style="1"/>
    <col min="513" max="513" width="45.7109375" style="1" customWidth="1"/>
    <col min="514" max="514" width="13.42578125" style="1" customWidth="1"/>
    <col min="515" max="531" width="0" style="1" hidden="1" customWidth="1"/>
    <col min="532" max="532" width="42.140625" style="1" customWidth="1"/>
    <col min="533" max="533" width="65.42578125" style="1" customWidth="1"/>
    <col min="534" max="534" width="23" style="1" customWidth="1"/>
    <col min="535" max="535" width="16.5703125" style="1" customWidth="1"/>
    <col min="536" max="536" width="25.7109375" style="1" customWidth="1"/>
    <col min="537" max="538" width="12.7109375" style="1" customWidth="1"/>
    <col min="539" max="539" width="14.7109375" style="1" customWidth="1"/>
    <col min="540" max="540" width="14.42578125" style="1" customWidth="1"/>
    <col min="541" max="541" width="10.28515625" style="1" customWidth="1"/>
    <col min="542" max="542" width="15.5703125" style="1" customWidth="1"/>
    <col min="543" max="543" width="19" style="1" customWidth="1"/>
    <col min="544" max="544" width="21.7109375" style="1" customWidth="1"/>
    <col min="545" max="545" width="18" style="1" customWidth="1"/>
    <col min="546" max="546" width="18.42578125" style="1" customWidth="1"/>
    <col min="547" max="547" width="10.7109375" style="1" customWidth="1"/>
    <col min="548" max="548" width="19" style="1" customWidth="1"/>
    <col min="549" max="549" width="20.5703125" style="1" customWidth="1"/>
    <col min="550" max="550" width="11.7109375" style="1" customWidth="1"/>
    <col min="551" max="551" width="18.5703125" style="1" customWidth="1"/>
    <col min="552" max="552" width="15.7109375" style="1" customWidth="1"/>
    <col min="553" max="553" width="19.140625" style="1" customWidth="1"/>
    <col min="554" max="569" width="10.7109375" style="1" customWidth="1"/>
    <col min="570" max="768" width="10.140625" style="1"/>
    <col min="769" max="769" width="45.7109375" style="1" customWidth="1"/>
    <col min="770" max="770" width="13.42578125" style="1" customWidth="1"/>
    <col min="771" max="787" width="0" style="1" hidden="1" customWidth="1"/>
    <col min="788" max="788" width="42.140625" style="1" customWidth="1"/>
    <col min="789" max="789" width="65.42578125" style="1" customWidth="1"/>
    <col min="790" max="790" width="23" style="1" customWidth="1"/>
    <col min="791" max="791" width="16.5703125" style="1" customWidth="1"/>
    <col min="792" max="792" width="25.7109375" style="1" customWidth="1"/>
    <col min="793" max="794" width="12.7109375" style="1" customWidth="1"/>
    <col min="795" max="795" width="14.7109375" style="1" customWidth="1"/>
    <col min="796" max="796" width="14.42578125" style="1" customWidth="1"/>
    <col min="797" max="797" width="10.28515625" style="1" customWidth="1"/>
    <col min="798" max="798" width="15.5703125" style="1" customWidth="1"/>
    <col min="799" max="799" width="19" style="1" customWidth="1"/>
    <col min="800" max="800" width="21.7109375" style="1" customWidth="1"/>
    <col min="801" max="801" width="18" style="1" customWidth="1"/>
    <col min="802" max="802" width="18.42578125" style="1" customWidth="1"/>
    <col min="803" max="803" width="10.7109375" style="1" customWidth="1"/>
    <col min="804" max="804" width="19" style="1" customWidth="1"/>
    <col min="805" max="805" width="20.5703125" style="1" customWidth="1"/>
    <col min="806" max="806" width="11.7109375" style="1" customWidth="1"/>
    <col min="807" max="807" width="18.5703125" style="1" customWidth="1"/>
    <col min="808" max="808" width="15.7109375" style="1" customWidth="1"/>
    <col min="809" max="809" width="19.140625" style="1" customWidth="1"/>
    <col min="810" max="825" width="10.7109375" style="1" customWidth="1"/>
    <col min="826" max="1024" width="10.140625" style="1"/>
    <col min="1025" max="1025" width="45.7109375" style="1" customWidth="1"/>
    <col min="1026" max="1026" width="13.42578125" style="1" customWidth="1"/>
    <col min="1027" max="1043" width="0" style="1" hidden="1" customWidth="1"/>
    <col min="1044" max="1044" width="42.140625" style="1" customWidth="1"/>
    <col min="1045" max="1045" width="65.42578125" style="1" customWidth="1"/>
    <col min="1046" max="1046" width="23" style="1" customWidth="1"/>
    <col min="1047" max="1047" width="16.5703125" style="1" customWidth="1"/>
    <col min="1048" max="1048" width="25.7109375" style="1" customWidth="1"/>
    <col min="1049" max="1050" width="12.7109375" style="1" customWidth="1"/>
    <col min="1051" max="1051" width="14.7109375" style="1" customWidth="1"/>
    <col min="1052" max="1052" width="14.42578125" style="1" customWidth="1"/>
    <col min="1053" max="1053" width="10.28515625" style="1" customWidth="1"/>
    <col min="1054" max="1054" width="15.5703125" style="1" customWidth="1"/>
    <col min="1055" max="1055" width="19" style="1" customWidth="1"/>
    <col min="1056" max="1056" width="21.7109375" style="1" customWidth="1"/>
    <col min="1057" max="1057" width="18" style="1" customWidth="1"/>
    <col min="1058" max="1058" width="18.42578125" style="1" customWidth="1"/>
    <col min="1059" max="1059" width="10.7109375" style="1" customWidth="1"/>
    <col min="1060" max="1060" width="19" style="1" customWidth="1"/>
    <col min="1061" max="1061" width="20.5703125" style="1" customWidth="1"/>
    <col min="1062" max="1062" width="11.7109375" style="1" customWidth="1"/>
    <col min="1063" max="1063" width="18.5703125" style="1" customWidth="1"/>
    <col min="1064" max="1064" width="15.7109375" style="1" customWidth="1"/>
    <col min="1065" max="1065" width="19.140625" style="1" customWidth="1"/>
    <col min="1066" max="1081" width="10.7109375" style="1" customWidth="1"/>
    <col min="1082" max="1280" width="10.140625" style="1"/>
    <col min="1281" max="1281" width="45.7109375" style="1" customWidth="1"/>
    <col min="1282" max="1282" width="13.42578125" style="1" customWidth="1"/>
    <col min="1283" max="1299" width="0" style="1" hidden="1" customWidth="1"/>
    <col min="1300" max="1300" width="42.140625" style="1" customWidth="1"/>
    <col min="1301" max="1301" width="65.42578125" style="1" customWidth="1"/>
    <col min="1302" max="1302" width="23" style="1" customWidth="1"/>
    <col min="1303" max="1303" width="16.5703125" style="1" customWidth="1"/>
    <col min="1304" max="1304" width="25.7109375" style="1" customWidth="1"/>
    <col min="1305" max="1306" width="12.7109375" style="1" customWidth="1"/>
    <col min="1307" max="1307" width="14.7109375" style="1" customWidth="1"/>
    <col min="1308" max="1308" width="14.42578125" style="1" customWidth="1"/>
    <col min="1309" max="1309" width="10.28515625" style="1" customWidth="1"/>
    <col min="1310" max="1310" width="15.5703125" style="1" customWidth="1"/>
    <col min="1311" max="1311" width="19" style="1" customWidth="1"/>
    <col min="1312" max="1312" width="21.7109375" style="1" customWidth="1"/>
    <col min="1313" max="1313" width="18" style="1" customWidth="1"/>
    <col min="1314" max="1314" width="18.42578125" style="1" customWidth="1"/>
    <col min="1315" max="1315" width="10.7109375" style="1" customWidth="1"/>
    <col min="1316" max="1316" width="19" style="1" customWidth="1"/>
    <col min="1317" max="1317" width="20.5703125" style="1" customWidth="1"/>
    <col min="1318" max="1318" width="11.7109375" style="1" customWidth="1"/>
    <col min="1319" max="1319" width="18.5703125" style="1" customWidth="1"/>
    <col min="1320" max="1320" width="15.7109375" style="1" customWidth="1"/>
    <col min="1321" max="1321" width="19.140625" style="1" customWidth="1"/>
    <col min="1322" max="1337" width="10.7109375" style="1" customWidth="1"/>
    <col min="1338" max="1536" width="10.140625" style="1"/>
    <col min="1537" max="1537" width="45.7109375" style="1" customWidth="1"/>
    <col min="1538" max="1538" width="13.42578125" style="1" customWidth="1"/>
    <col min="1539" max="1555" width="0" style="1" hidden="1" customWidth="1"/>
    <col min="1556" max="1556" width="42.140625" style="1" customWidth="1"/>
    <col min="1557" max="1557" width="65.42578125" style="1" customWidth="1"/>
    <col min="1558" max="1558" width="23" style="1" customWidth="1"/>
    <col min="1559" max="1559" width="16.5703125" style="1" customWidth="1"/>
    <col min="1560" max="1560" width="25.7109375" style="1" customWidth="1"/>
    <col min="1561" max="1562" width="12.7109375" style="1" customWidth="1"/>
    <col min="1563" max="1563" width="14.7109375" style="1" customWidth="1"/>
    <col min="1564" max="1564" width="14.42578125" style="1" customWidth="1"/>
    <col min="1565" max="1565" width="10.28515625" style="1" customWidth="1"/>
    <col min="1566" max="1566" width="15.5703125" style="1" customWidth="1"/>
    <col min="1567" max="1567" width="19" style="1" customWidth="1"/>
    <col min="1568" max="1568" width="21.7109375" style="1" customWidth="1"/>
    <col min="1569" max="1569" width="18" style="1" customWidth="1"/>
    <col min="1570" max="1570" width="18.42578125" style="1" customWidth="1"/>
    <col min="1571" max="1571" width="10.7109375" style="1" customWidth="1"/>
    <col min="1572" max="1572" width="19" style="1" customWidth="1"/>
    <col min="1573" max="1573" width="20.5703125" style="1" customWidth="1"/>
    <col min="1574" max="1574" width="11.7109375" style="1" customWidth="1"/>
    <col min="1575" max="1575" width="18.5703125" style="1" customWidth="1"/>
    <col min="1576" max="1576" width="15.7109375" style="1" customWidth="1"/>
    <col min="1577" max="1577" width="19.140625" style="1" customWidth="1"/>
    <col min="1578" max="1593" width="10.7109375" style="1" customWidth="1"/>
    <col min="1594" max="1792" width="10.140625" style="1"/>
    <col min="1793" max="1793" width="45.7109375" style="1" customWidth="1"/>
    <col min="1794" max="1794" width="13.42578125" style="1" customWidth="1"/>
    <col min="1795" max="1811" width="0" style="1" hidden="1" customWidth="1"/>
    <col min="1812" max="1812" width="42.140625" style="1" customWidth="1"/>
    <col min="1813" max="1813" width="65.42578125" style="1" customWidth="1"/>
    <col min="1814" max="1814" width="23" style="1" customWidth="1"/>
    <col min="1815" max="1815" width="16.5703125" style="1" customWidth="1"/>
    <col min="1816" max="1816" width="25.7109375" style="1" customWidth="1"/>
    <col min="1817" max="1818" width="12.7109375" style="1" customWidth="1"/>
    <col min="1819" max="1819" width="14.7109375" style="1" customWidth="1"/>
    <col min="1820" max="1820" width="14.42578125" style="1" customWidth="1"/>
    <col min="1821" max="1821" width="10.28515625" style="1" customWidth="1"/>
    <col min="1822" max="1822" width="15.5703125" style="1" customWidth="1"/>
    <col min="1823" max="1823" width="19" style="1" customWidth="1"/>
    <col min="1824" max="1824" width="21.7109375" style="1" customWidth="1"/>
    <col min="1825" max="1825" width="18" style="1" customWidth="1"/>
    <col min="1826" max="1826" width="18.42578125" style="1" customWidth="1"/>
    <col min="1827" max="1827" width="10.7109375" style="1" customWidth="1"/>
    <col min="1828" max="1828" width="19" style="1" customWidth="1"/>
    <col min="1829" max="1829" width="20.5703125" style="1" customWidth="1"/>
    <col min="1830" max="1830" width="11.7109375" style="1" customWidth="1"/>
    <col min="1831" max="1831" width="18.5703125" style="1" customWidth="1"/>
    <col min="1832" max="1832" width="15.7109375" style="1" customWidth="1"/>
    <col min="1833" max="1833" width="19.140625" style="1" customWidth="1"/>
    <col min="1834" max="1849" width="10.7109375" style="1" customWidth="1"/>
    <col min="1850" max="2048" width="10.140625" style="1"/>
    <col min="2049" max="2049" width="45.7109375" style="1" customWidth="1"/>
    <col min="2050" max="2050" width="13.42578125" style="1" customWidth="1"/>
    <col min="2051" max="2067" width="0" style="1" hidden="1" customWidth="1"/>
    <col min="2068" max="2068" width="42.140625" style="1" customWidth="1"/>
    <col min="2069" max="2069" width="65.42578125" style="1" customWidth="1"/>
    <col min="2070" max="2070" width="23" style="1" customWidth="1"/>
    <col min="2071" max="2071" width="16.5703125" style="1" customWidth="1"/>
    <col min="2072" max="2072" width="25.7109375" style="1" customWidth="1"/>
    <col min="2073" max="2074" width="12.7109375" style="1" customWidth="1"/>
    <col min="2075" max="2075" width="14.7109375" style="1" customWidth="1"/>
    <col min="2076" max="2076" width="14.42578125" style="1" customWidth="1"/>
    <col min="2077" max="2077" width="10.28515625" style="1" customWidth="1"/>
    <col min="2078" max="2078" width="15.5703125" style="1" customWidth="1"/>
    <col min="2079" max="2079" width="19" style="1" customWidth="1"/>
    <col min="2080" max="2080" width="21.7109375" style="1" customWidth="1"/>
    <col min="2081" max="2081" width="18" style="1" customWidth="1"/>
    <col min="2082" max="2082" width="18.42578125" style="1" customWidth="1"/>
    <col min="2083" max="2083" width="10.7109375" style="1" customWidth="1"/>
    <col min="2084" max="2084" width="19" style="1" customWidth="1"/>
    <col min="2085" max="2085" width="20.5703125" style="1" customWidth="1"/>
    <col min="2086" max="2086" width="11.7109375" style="1" customWidth="1"/>
    <col min="2087" max="2087" width="18.5703125" style="1" customWidth="1"/>
    <col min="2088" max="2088" width="15.7109375" style="1" customWidth="1"/>
    <col min="2089" max="2089" width="19.140625" style="1" customWidth="1"/>
    <col min="2090" max="2105" width="10.7109375" style="1" customWidth="1"/>
    <col min="2106" max="2304" width="10.140625" style="1"/>
    <col min="2305" max="2305" width="45.7109375" style="1" customWidth="1"/>
    <col min="2306" max="2306" width="13.42578125" style="1" customWidth="1"/>
    <col min="2307" max="2323" width="0" style="1" hidden="1" customWidth="1"/>
    <col min="2324" max="2324" width="42.140625" style="1" customWidth="1"/>
    <col min="2325" max="2325" width="65.42578125" style="1" customWidth="1"/>
    <col min="2326" max="2326" width="23" style="1" customWidth="1"/>
    <col min="2327" max="2327" width="16.5703125" style="1" customWidth="1"/>
    <col min="2328" max="2328" width="25.7109375" style="1" customWidth="1"/>
    <col min="2329" max="2330" width="12.7109375" style="1" customWidth="1"/>
    <col min="2331" max="2331" width="14.7109375" style="1" customWidth="1"/>
    <col min="2332" max="2332" width="14.42578125" style="1" customWidth="1"/>
    <col min="2333" max="2333" width="10.28515625" style="1" customWidth="1"/>
    <col min="2334" max="2334" width="15.5703125" style="1" customWidth="1"/>
    <col min="2335" max="2335" width="19" style="1" customWidth="1"/>
    <col min="2336" max="2336" width="21.7109375" style="1" customWidth="1"/>
    <col min="2337" max="2337" width="18" style="1" customWidth="1"/>
    <col min="2338" max="2338" width="18.42578125" style="1" customWidth="1"/>
    <col min="2339" max="2339" width="10.7109375" style="1" customWidth="1"/>
    <col min="2340" max="2340" width="19" style="1" customWidth="1"/>
    <col min="2341" max="2341" width="20.5703125" style="1" customWidth="1"/>
    <col min="2342" max="2342" width="11.7109375" style="1" customWidth="1"/>
    <col min="2343" max="2343" width="18.5703125" style="1" customWidth="1"/>
    <col min="2344" max="2344" width="15.7109375" style="1" customWidth="1"/>
    <col min="2345" max="2345" width="19.140625" style="1" customWidth="1"/>
    <col min="2346" max="2361" width="10.7109375" style="1" customWidth="1"/>
    <col min="2362" max="2560" width="10.140625" style="1"/>
    <col min="2561" max="2561" width="45.7109375" style="1" customWidth="1"/>
    <col min="2562" max="2562" width="13.42578125" style="1" customWidth="1"/>
    <col min="2563" max="2579" width="0" style="1" hidden="1" customWidth="1"/>
    <col min="2580" max="2580" width="42.140625" style="1" customWidth="1"/>
    <col min="2581" max="2581" width="65.42578125" style="1" customWidth="1"/>
    <col min="2582" max="2582" width="23" style="1" customWidth="1"/>
    <col min="2583" max="2583" width="16.5703125" style="1" customWidth="1"/>
    <col min="2584" max="2584" width="25.7109375" style="1" customWidth="1"/>
    <col min="2585" max="2586" width="12.7109375" style="1" customWidth="1"/>
    <col min="2587" max="2587" width="14.7109375" style="1" customWidth="1"/>
    <col min="2588" max="2588" width="14.42578125" style="1" customWidth="1"/>
    <col min="2589" max="2589" width="10.28515625" style="1" customWidth="1"/>
    <col min="2590" max="2590" width="15.5703125" style="1" customWidth="1"/>
    <col min="2591" max="2591" width="19" style="1" customWidth="1"/>
    <col min="2592" max="2592" width="21.7109375" style="1" customWidth="1"/>
    <col min="2593" max="2593" width="18" style="1" customWidth="1"/>
    <col min="2594" max="2594" width="18.42578125" style="1" customWidth="1"/>
    <col min="2595" max="2595" width="10.7109375" style="1" customWidth="1"/>
    <col min="2596" max="2596" width="19" style="1" customWidth="1"/>
    <col min="2597" max="2597" width="20.5703125" style="1" customWidth="1"/>
    <col min="2598" max="2598" width="11.7109375" style="1" customWidth="1"/>
    <col min="2599" max="2599" width="18.5703125" style="1" customWidth="1"/>
    <col min="2600" max="2600" width="15.7109375" style="1" customWidth="1"/>
    <col min="2601" max="2601" width="19.140625" style="1" customWidth="1"/>
    <col min="2602" max="2617" width="10.7109375" style="1" customWidth="1"/>
    <col min="2618" max="2816" width="10.140625" style="1"/>
    <col min="2817" max="2817" width="45.7109375" style="1" customWidth="1"/>
    <col min="2818" max="2818" width="13.42578125" style="1" customWidth="1"/>
    <col min="2819" max="2835" width="0" style="1" hidden="1" customWidth="1"/>
    <col min="2836" max="2836" width="42.140625" style="1" customWidth="1"/>
    <col min="2837" max="2837" width="65.42578125" style="1" customWidth="1"/>
    <col min="2838" max="2838" width="23" style="1" customWidth="1"/>
    <col min="2839" max="2839" width="16.5703125" style="1" customWidth="1"/>
    <col min="2840" max="2840" width="25.7109375" style="1" customWidth="1"/>
    <col min="2841" max="2842" width="12.7109375" style="1" customWidth="1"/>
    <col min="2843" max="2843" width="14.7109375" style="1" customWidth="1"/>
    <col min="2844" max="2844" width="14.42578125" style="1" customWidth="1"/>
    <col min="2845" max="2845" width="10.28515625" style="1" customWidth="1"/>
    <col min="2846" max="2846" width="15.5703125" style="1" customWidth="1"/>
    <col min="2847" max="2847" width="19" style="1" customWidth="1"/>
    <col min="2848" max="2848" width="21.7109375" style="1" customWidth="1"/>
    <col min="2849" max="2849" width="18" style="1" customWidth="1"/>
    <col min="2850" max="2850" width="18.42578125" style="1" customWidth="1"/>
    <col min="2851" max="2851" width="10.7109375" style="1" customWidth="1"/>
    <col min="2852" max="2852" width="19" style="1" customWidth="1"/>
    <col min="2853" max="2853" width="20.5703125" style="1" customWidth="1"/>
    <col min="2854" max="2854" width="11.7109375" style="1" customWidth="1"/>
    <col min="2855" max="2855" width="18.5703125" style="1" customWidth="1"/>
    <col min="2856" max="2856" width="15.7109375" style="1" customWidth="1"/>
    <col min="2857" max="2857" width="19.140625" style="1" customWidth="1"/>
    <col min="2858" max="2873" width="10.7109375" style="1" customWidth="1"/>
    <col min="2874" max="3072" width="10.140625" style="1"/>
    <col min="3073" max="3073" width="45.7109375" style="1" customWidth="1"/>
    <col min="3074" max="3074" width="13.42578125" style="1" customWidth="1"/>
    <col min="3075" max="3091" width="0" style="1" hidden="1" customWidth="1"/>
    <col min="3092" max="3092" width="42.140625" style="1" customWidth="1"/>
    <col min="3093" max="3093" width="65.42578125" style="1" customWidth="1"/>
    <col min="3094" max="3094" width="23" style="1" customWidth="1"/>
    <col min="3095" max="3095" width="16.5703125" style="1" customWidth="1"/>
    <col min="3096" max="3096" width="25.7109375" style="1" customWidth="1"/>
    <col min="3097" max="3098" width="12.7109375" style="1" customWidth="1"/>
    <col min="3099" max="3099" width="14.7109375" style="1" customWidth="1"/>
    <col min="3100" max="3100" width="14.42578125" style="1" customWidth="1"/>
    <col min="3101" max="3101" width="10.28515625" style="1" customWidth="1"/>
    <col min="3102" max="3102" width="15.5703125" style="1" customWidth="1"/>
    <col min="3103" max="3103" width="19" style="1" customWidth="1"/>
    <col min="3104" max="3104" width="21.7109375" style="1" customWidth="1"/>
    <col min="3105" max="3105" width="18" style="1" customWidth="1"/>
    <col min="3106" max="3106" width="18.42578125" style="1" customWidth="1"/>
    <col min="3107" max="3107" width="10.7109375" style="1" customWidth="1"/>
    <col min="3108" max="3108" width="19" style="1" customWidth="1"/>
    <col min="3109" max="3109" width="20.5703125" style="1" customWidth="1"/>
    <col min="3110" max="3110" width="11.7109375" style="1" customWidth="1"/>
    <col min="3111" max="3111" width="18.5703125" style="1" customWidth="1"/>
    <col min="3112" max="3112" width="15.7109375" style="1" customWidth="1"/>
    <col min="3113" max="3113" width="19.140625" style="1" customWidth="1"/>
    <col min="3114" max="3129" width="10.7109375" style="1" customWidth="1"/>
    <col min="3130" max="3328" width="10.140625" style="1"/>
    <col min="3329" max="3329" width="45.7109375" style="1" customWidth="1"/>
    <col min="3330" max="3330" width="13.42578125" style="1" customWidth="1"/>
    <col min="3331" max="3347" width="0" style="1" hidden="1" customWidth="1"/>
    <col min="3348" max="3348" width="42.140625" style="1" customWidth="1"/>
    <col min="3349" max="3349" width="65.42578125" style="1" customWidth="1"/>
    <col min="3350" max="3350" width="23" style="1" customWidth="1"/>
    <col min="3351" max="3351" width="16.5703125" style="1" customWidth="1"/>
    <col min="3352" max="3352" width="25.7109375" style="1" customWidth="1"/>
    <col min="3353" max="3354" width="12.7109375" style="1" customWidth="1"/>
    <col min="3355" max="3355" width="14.7109375" style="1" customWidth="1"/>
    <col min="3356" max="3356" width="14.42578125" style="1" customWidth="1"/>
    <col min="3357" max="3357" width="10.28515625" style="1" customWidth="1"/>
    <col min="3358" max="3358" width="15.5703125" style="1" customWidth="1"/>
    <col min="3359" max="3359" width="19" style="1" customWidth="1"/>
    <col min="3360" max="3360" width="21.7109375" style="1" customWidth="1"/>
    <col min="3361" max="3361" width="18" style="1" customWidth="1"/>
    <col min="3362" max="3362" width="18.42578125" style="1" customWidth="1"/>
    <col min="3363" max="3363" width="10.7109375" style="1" customWidth="1"/>
    <col min="3364" max="3364" width="19" style="1" customWidth="1"/>
    <col min="3365" max="3365" width="20.5703125" style="1" customWidth="1"/>
    <col min="3366" max="3366" width="11.7109375" style="1" customWidth="1"/>
    <col min="3367" max="3367" width="18.5703125" style="1" customWidth="1"/>
    <col min="3368" max="3368" width="15.7109375" style="1" customWidth="1"/>
    <col min="3369" max="3369" width="19.140625" style="1" customWidth="1"/>
    <col min="3370" max="3385" width="10.7109375" style="1" customWidth="1"/>
    <col min="3386" max="3584" width="10.140625" style="1"/>
    <col min="3585" max="3585" width="45.7109375" style="1" customWidth="1"/>
    <col min="3586" max="3586" width="13.42578125" style="1" customWidth="1"/>
    <col min="3587" max="3603" width="0" style="1" hidden="1" customWidth="1"/>
    <col min="3604" max="3604" width="42.140625" style="1" customWidth="1"/>
    <col min="3605" max="3605" width="65.42578125" style="1" customWidth="1"/>
    <col min="3606" max="3606" width="23" style="1" customWidth="1"/>
    <col min="3607" max="3607" width="16.5703125" style="1" customWidth="1"/>
    <col min="3608" max="3608" width="25.7109375" style="1" customWidth="1"/>
    <col min="3609" max="3610" width="12.7109375" style="1" customWidth="1"/>
    <col min="3611" max="3611" width="14.7109375" style="1" customWidth="1"/>
    <col min="3612" max="3612" width="14.42578125" style="1" customWidth="1"/>
    <col min="3613" max="3613" width="10.28515625" style="1" customWidth="1"/>
    <col min="3614" max="3614" width="15.5703125" style="1" customWidth="1"/>
    <col min="3615" max="3615" width="19" style="1" customWidth="1"/>
    <col min="3616" max="3616" width="21.7109375" style="1" customWidth="1"/>
    <col min="3617" max="3617" width="18" style="1" customWidth="1"/>
    <col min="3618" max="3618" width="18.42578125" style="1" customWidth="1"/>
    <col min="3619" max="3619" width="10.7109375" style="1" customWidth="1"/>
    <col min="3620" max="3620" width="19" style="1" customWidth="1"/>
    <col min="3621" max="3621" width="20.5703125" style="1" customWidth="1"/>
    <col min="3622" max="3622" width="11.7109375" style="1" customWidth="1"/>
    <col min="3623" max="3623" width="18.5703125" style="1" customWidth="1"/>
    <col min="3624" max="3624" width="15.7109375" style="1" customWidth="1"/>
    <col min="3625" max="3625" width="19.140625" style="1" customWidth="1"/>
    <col min="3626" max="3641" width="10.7109375" style="1" customWidth="1"/>
    <col min="3642" max="3840" width="10.140625" style="1"/>
    <col min="3841" max="3841" width="45.7109375" style="1" customWidth="1"/>
    <col min="3842" max="3842" width="13.42578125" style="1" customWidth="1"/>
    <col min="3843" max="3859" width="0" style="1" hidden="1" customWidth="1"/>
    <col min="3860" max="3860" width="42.140625" style="1" customWidth="1"/>
    <col min="3861" max="3861" width="65.42578125" style="1" customWidth="1"/>
    <col min="3862" max="3862" width="23" style="1" customWidth="1"/>
    <col min="3863" max="3863" width="16.5703125" style="1" customWidth="1"/>
    <col min="3864" max="3864" width="25.7109375" style="1" customWidth="1"/>
    <col min="3865" max="3866" width="12.7109375" style="1" customWidth="1"/>
    <col min="3867" max="3867" width="14.7109375" style="1" customWidth="1"/>
    <col min="3868" max="3868" width="14.42578125" style="1" customWidth="1"/>
    <col min="3869" max="3869" width="10.28515625" style="1" customWidth="1"/>
    <col min="3870" max="3870" width="15.5703125" style="1" customWidth="1"/>
    <col min="3871" max="3871" width="19" style="1" customWidth="1"/>
    <col min="3872" max="3872" width="21.7109375" style="1" customWidth="1"/>
    <col min="3873" max="3873" width="18" style="1" customWidth="1"/>
    <col min="3874" max="3874" width="18.42578125" style="1" customWidth="1"/>
    <col min="3875" max="3875" width="10.7109375" style="1" customWidth="1"/>
    <col min="3876" max="3876" width="19" style="1" customWidth="1"/>
    <col min="3877" max="3877" width="20.5703125" style="1" customWidth="1"/>
    <col min="3878" max="3878" width="11.7109375" style="1" customWidth="1"/>
    <col min="3879" max="3879" width="18.5703125" style="1" customWidth="1"/>
    <col min="3880" max="3880" width="15.7109375" style="1" customWidth="1"/>
    <col min="3881" max="3881" width="19.140625" style="1" customWidth="1"/>
    <col min="3882" max="3897" width="10.7109375" style="1" customWidth="1"/>
    <col min="3898" max="4096" width="10.140625" style="1"/>
    <col min="4097" max="4097" width="45.7109375" style="1" customWidth="1"/>
    <col min="4098" max="4098" width="13.42578125" style="1" customWidth="1"/>
    <col min="4099" max="4115" width="0" style="1" hidden="1" customWidth="1"/>
    <col min="4116" max="4116" width="42.140625" style="1" customWidth="1"/>
    <col min="4117" max="4117" width="65.42578125" style="1" customWidth="1"/>
    <col min="4118" max="4118" width="23" style="1" customWidth="1"/>
    <col min="4119" max="4119" width="16.5703125" style="1" customWidth="1"/>
    <col min="4120" max="4120" width="25.7109375" style="1" customWidth="1"/>
    <col min="4121" max="4122" width="12.7109375" style="1" customWidth="1"/>
    <col min="4123" max="4123" width="14.7109375" style="1" customWidth="1"/>
    <col min="4124" max="4124" width="14.42578125" style="1" customWidth="1"/>
    <col min="4125" max="4125" width="10.28515625" style="1" customWidth="1"/>
    <col min="4126" max="4126" width="15.5703125" style="1" customWidth="1"/>
    <col min="4127" max="4127" width="19" style="1" customWidth="1"/>
    <col min="4128" max="4128" width="21.7109375" style="1" customWidth="1"/>
    <col min="4129" max="4129" width="18" style="1" customWidth="1"/>
    <col min="4130" max="4130" width="18.42578125" style="1" customWidth="1"/>
    <col min="4131" max="4131" width="10.7109375" style="1" customWidth="1"/>
    <col min="4132" max="4132" width="19" style="1" customWidth="1"/>
    <col min="4133" max="4133" width="20.5703125" style="1" customWidth="1"/>
    <col min="4134" max="4134" width="11.7109375" style="1" customWidth="1"/>
    <col min="4135" max="4135" width="18.5703125" style="1" customWidth="1"/>
    <col min="4136" max="4136" width="15.7109375" style="1" customWidth="1"/>
    <col min="4137" max="4137" width="19.140625" style="1" customWidth="1"/>
    <col min="4138" max="4153" width="10.7109375" style="1" customWidth="1"/>
    <col min="4154" max="4352" width="10.140625" style="1"/>
    <col min="4353" max="4353" width="45.7109375" style="1" customWidth="1"/>
    <col min="4354" max="4354" width="13.42578125" style="1" customWidth="1"/>
    <col min="4355" max="4371" width="0" style="1" hidden="1" customWidth="1"/>
    <col min="4372" max="4372" width="42.140625" style="1" customWidth="1"/>
    <col min="4373" max="4373" width="65.42578125" style="1" customWidth="1"/>
    <col min="4374" max="4374" width="23" style="1" customWidth="1"/>
    <col min="4375" max="4375" width="16.5703125" style="1" customWidth="1"/>
    <col min="4376" max="4376" width="25.7109375" style="1" customWidth="1"/>
    <col min="4377" max="4378" width="12.7109375" style="1" customWidth="1"/>
    <col min="4379" max="4379" width="14.7109375" style="1" customWidth="1"/>
    <col min="4380" max="4380" width="14.42578125" style="1" customWidth="1"/>
    <col min="4381" max="4381" width="10.28515625" style="1" customWidth="1"/>
    <col min="4382" max="4382" width="15.5703125" style="1" customWidth="1"/>
    <col min="4383" max="4383" width="19" style="1" customWidth="1"/>
    <col min="4384" max="4384" width="21.7109375" style="1" customWidth="1"/>
    <col min="4385" max="4385" width="18" style="1" customWidth="1"/>
    <col min="4386" max="4386" width="18.42578125" style="1" customWidth="1"/>
    <col min="4387" max="4387" width="10.7109375" style="1" customWidth="1"/>
    <col min="4388" max="4388" width="19" style="1" customWidth="1"/>
    <col min="4389" max="4389" width="20.5703125" style="1" customWidth="1"/>
    <col min="4390" max="4390" width="11.7109375" style="1" customWidth="1"/>
    <col min="4391" max="4391" width="18.5703125" style="1" customWidth="1"/>
    <col min="4392" max="4392" width="15.7109375" style="1" customWidth="1"/>
    <col min="4393" max="4393" width="19.140625" style="1" customWidth="1"/>
    <col min="4394" max="4409" width="10.7109375" style="1" customWidth="1"/>
    <col min="4410" max="4608" width="10.140625" style="1"/>
    <col min="4609" max="4609" width="45.7109375" style="1" customWidth="1"/>
    <col min="4610" max="4610" width="13.42578125" style="1" customWidth="1"/>
    <col min="4611" max="4627" width="0" style="1" hidden="1" customWidth="1"/>
    <col min="4628" max="4628" width="42.140625" style="1" customWidth="1"/>
    <col min="4629" max="4629" width="65.42578125" style="1" customWidth="1"/>
    <col min="4630" max="4630" width="23" style="1" customWidth="1"/>
    <col min="4631" max="4631" width="16.5703125" style="1" customWidth="1"/>
    <col min="4632" max="4632" width="25.7109375" style="1" customWidth="1"/>
    <col min="4633" max="4634" width="12.7109375" style="1" customWidth="1"/>
    <col min="4635" max="4635" width="14.7109375" style="1" customWidth="1"/>
    <col min="4636" max="4636" width="14.42578125" style="1" customWidth="1"/>
    <col min="4637" max="4637" width="10.28515625" style="1" customWidth="1"/>
    <col min="4638" max="4638" width="15.5703125" style="1" customWidth="1"/>
    <col min="4639" max="4639" width="19" style="1" customWidth="1"/>
    <col min="4640" max="4640" width="21.7109375" style="1" customWidth="1"/>
    <col min="4641" max="4641" width="18" style="1" customWidth="1"/>
    <col min="4642" max="4642" width="18.42578125" style="1" customWidth="1"/>
    <col min="4643" max="4643" width="10.7109375" style="1" customWidth="1"/>
    <col min="4644" max="4644" width="19" style="1" customWidth="1"/>
    <col min="4645" max="4645" width="20.5703125" style="1" customWidth="1"/>
    <col min="4646" max="4646" width="11.7109375" style="1" customWidth="1"/>
    <col min="4647" max="4647" width="18.5703125" style="1" customWidth="1"/>
    <col min="4648" max="4648" width="15.7109375" style="1" customWidth="1"/>
    <col min="4649" max="4649" width="19.140625" style="1" customWidth="1"/>
    <col min="4650" max="4665" width="10.7109375" style="1" customWidth="1"/>
    <col min="4666" max="4864" width="10.140625" style="1"/>
    <col min="4865" max="4865" width="45.7109375" style="1" customWidth="1"/>
    <col min="4866" max="4866" width="13.42578125" style="1" customWidth="1"/>
    <col min="4867" max="4883" width="0" style="1" hidden="1" customWidth="1"/>
    <col min="4884" max="4884" width="42.140625" style="1" customWidth="1"/>
    <col min="4885" max="4885" width="65.42578125" style="1" customWidth="1"/>
    <col min="4886" max="4886" width="23" style="1" customWidth="1"/>
    <col min="4887" max="4887" width="16.5703125" style="1" customWidth="1"/>
    <col min="4888" max="4888" width="25.7109375" style="1" customWidth="1"/>
    <col min="4889" max="4890" width="12.7109375" style="1" customWidth="1"/>
    <col min="4891" max="4891" width="14.7109375" style="1" customWidth="1"/>
    <col min="4892" max="4892" width="14.42578125" style="1" customWidth="1"/>
    <col min="4893" max="4893" width="10.28515625" style="1" customWidth="1"/>
    <col min="4894" max="4894" width="15.5703125" style="1" customWidth="1"/>
    <col min="4895" max="4895" width="19" style="1" customWidth="1"/>
    <col min="4896" max="4896" width="21.7109375" style="1" customWidth="1"/>
    <col min="4897" max="4897" width="18" style="1" customWidth="1"/>
    <col min="4898" max="4898" width="18.42578125" style="1" customWidth="1"/>
    <col min="4899" max="4899" width="10.7109375" style="1" customWidth="1"/>
    <col min="4900" max="4900" width="19" style="1" customWidth="1"/>
    <col min="4901" max="4901" width="20.5703125" style="1" customWidth="1"/>
    <col min="4902" max="4902" width="11.7109375" style="1" customWidth="1"/>
    <col min="4903" max="4903" width="18.5703125" style="1" customWidth="1"/>
    <col min="4904" max="4904" width="15.7109375" style="1" customWidth="1"/>
    <col min="4905" max="4905" width="19.140625" style="1" customWidth="1"/>
    <col min="4906" max="4921" width="10.7109375" style="1" customWidth="1"/>
    <col min="4922" max="5120" width="10.140625" style="1"/>
    <col min="5121" max="5121" width="45.7109375" style="1" customWidth="1"/>
    <col min="5122" max="5122" width="13.42578125" style="1" customWidth="1"/>
    <col min="5123" max="5139" width="0" style="1" hidden="1" customWidth="1"/>
    <col min="5140" max="5140" width="42.140625" style="1" customWidth="1"/>
    <col min="5141" max="5141" width="65.42578125" style="1" customWidth="1"/>
    <col min="5142" max="5142" width="23" style="1" customWidth="1"/>
    <col min="5143" max="5143" width="16.5703125" style="1" customWidth="1"/>
    <col min="5144" max="5144" width="25.7109375" style="1" customWidth="1"/>
    <col min="5145" max="5146" width="12.7109375" style="1" customWidth="1"/>
    <col min="5147" max="5147" width="14.7109375" style="1" customWidth="1"/>
    <col min="5148" max="5148" width="14.42578125" style="1" customWidth="1"/>
    <col min="5149" max="5149" width="10.28515625" style="1" customWidth="1"/>
    <col min="5150" max="5150" width="15.5703125" style="1" customWidth="1"/>
    <col min="5151" max="5151" width="19" style="1" customWidth="1"/>
    <col min="5152" max="5152" width="21.7109375" style="1" customWidth="1"/>
    <col min="5153" max="5153" width="18" style="1" customWidth="1"/>
    <col min="5154" max="5154" width="18.42578125" style="1" customWidth="1"/>
    <col min="5155" max="5155" width="10.7109375" style="1" customWidth="1"/>
    <col min="5156" max="5156" width="19" style="1" customWidth="1"/>
    <col min="5157" max="5157" width="20.5703125" style="1" customWidth="1"/>
    <col min="5158" max="5158" width="11.7109375" style="1" customWidth="1"/>
    <col min="5159" max="5159" width="18.5703125" style="1" customWidth="1"/>
    <col min="5160" max="5160" width="15.7109375" style="1" customWidth="1"/>
    <col min="5161" max="5161" width="19.140625" style="1" customWidth="1"/>
    <col min="5162" max="5177" width="10.7109375" style="1" customWidth="1"/>
    <col min="5178" max="5376" width="10.140625" style="1"/>
    <col min="5377" max="5377" width="45.7109375" style="1" customWidth="1"/>
    <col min="5378" max="5378" width="13.42578125" style="1" customWidth="1"/>
    <col min="5379" max="5395" width="0" style="1" hidden="1" customWidth="1"/>
    <col min="5396" max="5396" width="42.140625" style="1" customWidth="1"/>
    <col min="5397" max="5397" width="65.42578125" style="1" customWidth="1"/>
    <col min="5398" max="5398" width="23" style="1" customWidth="1"/>
    <col min="5399" max="5399" width="16.5703125" style="1" customWidth="1"/>
    <col min="5400" max="5400" width="25.7109375" style="1" customWidth="1"/>
    <col min="5401" max="5402" width="12.7109375" style="1" customWidth="1"/>
    <col min="5403" max="5403" width="14.7109375" style="1" customWidth="1"/>
    <col min="5404" max="5404" width="14.42578125" style="1" customWidth="1"/>
    <col min="5405" max="5405" width="10.28515625" style="1" customWidth="1"/>
    <col min="5406" max="5406" width="15.5703125" style="1" customWidth="1"/>
    <col min="5407" max="5407" width="19" style="1" customWidth="1"/>
    <col min="5408" max="5408" width="21.7109375" style="1" customWidth="1"/>
    <col min="5409" max="5409" width="18" style="1" customWidth="1"/>
    <col min="5410" max="5410" width="18.42578125" style="1" customWidth="1"/>
    <col min="5411" max="5411" width="10.7109375" style="1" customWidth="1"/>
    <col min="5412" max="5412" width="19" style="1" customWidth="1"/>
    <col min="5413" max="5413" width="20.5703125" style="1" customWidth="1"/>
    <col min="5414" max="5414" width="11.7109375" style="1" customWidth="1"/>
    <col min="5415" max="5415" width="18.5703125" style="1" customWidth="1"/>
    <col min="5416" max="5416" width="15.7109375" style="1" customWidth="1"/>
    <col min="5417" max="5417" width="19.140625" style="1" customWidth="1"/>
    <col min="5418" max="5433" width="10.7109375" style="1" customWidth="1"/>
    <col min="5434" max="5632" width="10.140625" style="1"/>
    <col min="5633" max="5633" width="45.7109375" style="1" customWidth="1"/>
    <col min="5634" max="5634" width="13.42578125" style="1" customWidth="1"/>
    <col min="5635" max="5651" width="0" style="1" hidden="1" customWidth="1"/>
    <col min="5652" max="5652" width="42.140625" style="1" customWidth="1"/>
    <col min="5653" max="5653" width="65.42578125" style="1" customWidth="1"/>
    <col min="5654" max="5654" width="23" style="1" customWidth="1"/>
    <col min="5655" max="5655" width="16.5703125" style="1" customWidth="1"/>
    <col min="5656" max="5656" width="25.7109375" style="1" customWidth="1"/>
    <col min="5657" max="5658" width="12.7109375" style="1" customWidth="1"/>
    <col min="5659" max="5659" width="14.7109375" style="1" customWidth="1"/>
    <col min="5660" max="5660" width="14.42578125" style="1" customWidth="1"/>
    <col min="5661" max="5661" width="10.28515625" style="1" customWidth="1"/>
    <col min="5662" max="5662" width="15.5703125" style="1" customWidth="1"/>
    <col min="5663" max="5663" width="19" style="1" customWidth="1"/>
    <col min="5664" max="5664" width="21.7109375" style="1" customWidth="1"/>
    <col min="5665" max="5665" width="18" style="1" customWidth="1"/>
    <col min="5666" max="5666" width="18.42578125" style="1" customWidth="1"/>
    <col min="5667" max="5667" width="10.7109375" style="1" customWidth="1"/>
    <col min="5668" max="5668" width="19" style="1" customWidth="1"/>
    <col min="5669" max="5669" width="20.5703125" style="1" customWidth="1"/>
    <col min="5670" max="5670" width="11.7109375" style="1" customWidth="1"/>
    <col min="5671" max="5671" width="18.5703125" style="1" customWidth="1"/>
    <col min="5672" max="5672" width="15.7109375" style="1" customWidth="1"/>
    <col min="5673" max="5673" width="19.140625" style="1" customWidth="1"/>
    <col min="5674" max="5689" width="10.7109375" style="1" customWidth="1"/>
    <col min="5690" max="5888" width="10.140625" style="1"/>
    <col min="5889" max="5889" width="45.7109375" style="1" customWidth="1"/>
    <col min="5890" max="5890" width="13.42578125" style="1" customWidth="1"/>
    <col min="5891" max="5907" width="0" style="1" hidden="1" customWidth="1"/>
    <col min="5908" max="5908" width="42.140625" style="1" customWidth="1"/>
    <col min="5909" max="5909" width="65.42578125" style="1" customWidth="1"/>
    <col min="5910" max="5910" width="23" style="1" customWidth="1"/>
    <col min="5911" max="5911" width="16.5703125" style="1" customWidth="1"/>
    <col min="5912" max="5912" width="25.7109375" style="1" customWidth="1"/>
    <col min="5913" max="5914" width="12.7109375" style="1" customWidth="1"/>
    <col min="5915" max="5915" width="14.7109375" style="1" customWidth="1"/>
    <col min="5916" max="5916" width="14.42578125" style="1" customWidth="1"/>
    <col min="5917" max="5917" width="10.28515625" style="1" customWidth="1"/>
    <col min="5918" max="5918" width="15.5703125" style="1" customWidth="1"/>
    <col min="5919" max="5919" width="19" style="1" customWidth="1"/>
    <col min="5920" max="5920" width="21.7109375" style="1" customWidth="1"/>
    <col min="5921" max="5921" width="18" style="1" customWidth="1"/>
    <col min="5922" max="5922" width="18.42578125" style="1" customWidth="1"/>
    <col min="5923" max="5923" width="10.7109375" style="1" customWidth="1"/>
    <col min="5924" max="5924" width="19" style="1" customWidth="1"/>
    <col min="5925" max="5925" width="20.5703125" style="1" customWidth="1"/>
    <col min="5926" max="5926" width="11.7109375" style="1" customWidth="1"/>
    <col min="5927" max="5927" width="18.5703125" style="1" customWidth="1"/>
    <col min="5928" max="5928" width="15.7109375" style="1" customWidth="1"/>
    <col min="5929" max="5929" width="19.140625" style="1" customWidth="1"/>
    <col min="5930" max="5945" width="10.7109375" style="1" customWidth="1"/>
    <col min="5946" max="6144" width="10.140625" style="1"/>
    <col min="6145" max="6145" width="45.7109375" style="1" customWidth="1"/>
    <col min="6146" max="6146" width="13.42578125" style="1" customWidth="1"/>
    <col min="6147" max="6163" width="0" style="1" hidden="1" customWidth="1"/>
    <col min="6164" max="6164" width="42.140625" style="1" customWidth="1"/>
    <col min="6165" max="6165" width="65.42578125" style="1" customWidth="1"/>
    <col min="6166" max="6166" width="23" style="1" customWidth="1"/>
    <col min="6167" max="6167" width="16.5703125" style="1" customWidth="1"/>
    <col min="6168" max="6168" width="25.7109375" style="1" customWidth="1"/>
    <col min="6169" max="6170" width="12.7109375" style="1" customWidth="1"/>
    <col min="6171" max="6171" width="14.7109375" style="1" customWidth="1"/>
    <col min="6172" max="6172" width="14.42578125" style="1" customWidth="1"/>
    <col min="6173" max="6173" width="10.28515625" style="1" customWidth="1"/>
    <col min="6174" max="6174" width="15.5703125" style="1" customWidth="1"/>
    <col min="6175" max="6175" width="19" style="1" customWidth="1"/>
    <col min="6176" max="6176" width="21.7109375" style="1" customWidth="1"/>
    <col min="6177" max="6177" width="18" style="1" customWidth="1"/>
    <col min="6178" max="6178" width="18.42578125" style="1" customWidth="1"/>
    <col min="6179" max="6179" width="10.7109375" style="1" customWidth="1"/>
    <col min="6180" max="6180" width="19" style="1" customWidth="1"/>
    <col min="6181" max="6181" width="20.5703125" style="1" customWidth="1"/>
    <col min="6182" max="6182" width="11.7109375" style="1" customWidth="1"/>
    <col min="6183" max="6183" width="18.5703125" style="1" customWidth="1"/>
    <col min="6184" max="6184" width="15.7109375" style="1" customWidth="1"/>
    <col min="6185" max="6185" width="19.140625" style="1" customWidth="1"/>
    <col min="6186" max="6201" width="10.7109375" style="1" customWidth="1"/>
    <col min="6202" max="6400" width="10.140625" style="1"/>
    <col min="6401" max="6401" width="45.7109375" style="1" customWidth="1"/>
    <col min="6402" max="6402" width="13.42578125" style="1" customWidth="1"/>
    <col min="6403" max="6419" width="0" style="1" hidden="1" customWidth="1"/>
    <col min="6420" max="6420" width="42.140625" style="1" customWidth="1"/>
    <col min="6421" max="6421" width="65.42578125" style="1" customWidth="1"/>
    <col min="6422" max="6422" width="23" style="1" customWidth="1"/>
    <col min="6423" max="6423" width="16.5703125" style="1" customWidth="1"/>
    <col min="6424" max="6424" width="25.7109375" style="1" customWidth="1"/>
    <col min="6425" max="6426" width="12.7109375" style="1" customWidth="1"/>
    <col min="6427" max="6427" width="14.7109375" style="1" customWidth="1"/>
    <col min="6428" max="6428" width="14.42578125" style="1" customWidth="1"/>
    <col min="6429" max="6429" width="10.28515625" style="1" customWidth="1"/>
    <col min="6430" max="6430" width="15.5703125" style="1" customWidth="1"/>
    <col min="6431" max="6431" width="19" style="1" customWidth="1"/>
    <col min="6432" max="6432" width="21.7109375" style="1" customWidth="1"/>
    <col min="6433" max="6433" width="18" style="1" customWidth="1"/>
    <col min="6434" max="6434" width="18.42578125" style="1" customWidth="1"/>
    <col min="6435" max="6435" width="10.7109375" style="1" customWidth="1"/>
    <col min="6436" max="6436" width="19" style="1" customWidth="1"/>
    <col min="6437" max="6437" width="20.5703125" style="1" customWidth="1"/>
    <col min="6438" max="6438" width="11.7109375" style="1" customWidth="1"/>
    <col min="6439" max="6439" width="18.5703125" style="1" customWidth="1"/>
    <col min="6440" max="6440" width="15.7109375" style="1" customWidth="1"/>
    <col min="6441" max="6441" width="19.140625" style="1" customWidth="1"/>
    <col min="6442" max="6457" width="10.7109375" style="1" customWidth="1"/>
    <col min="6458" max="6656" width="10.140625" style="1"/>
    <col min="6657" max="6657" width="45.7109375" style="1" customWidth="1"/>
    <col min="6658" max="6658" width="13.42578125" style="1" customWidth="1"/>
    <col min="6659" max="6675" width="0" style="1" hidden="1" customWidth="1"/>
    <col min="6676" max="6676" width="42.140625" style="1" customWidth="1"/>
    <col min="6677" max="6677" width="65.42578125" style="1" customWidth="1"/>
    <col min="6678" max="6678" width="23" style="1" customWidth="1"/>
    <col min="6679" max="6679" width="16.5703125" style="1" customWidth="1"/>
    <col min="6680" max="6680" width="25.7109375" style="1" customWidth="1"/>
    <col min="6681" max="6682" width="12.7109375" style="1" customWidth="1"/>
    <col min="6683" max="6683" width="14.7109375" style="1" customWidth="1"/>
    <col min="6684" max="6684" width="14.42578125" style="1" customWidth="1"/>
    <col min="6685" max="6685" width="10.28515625" style="1" customWidth="1"/>
    <col min="6686" max="6686" width="15.5703125" style="1" customWidth="1"/>
    <col min="6687" max="6687" width="19" style="1" customWidth="1"/>
    <col min="6688" max="6688" width="21.7109375" style="1" customWidth="1"/>
    <col min="6689" max="6689" width="18" style="1" customWidth="1"/>
    <col min="6690" max="6690" width="18.42578125" style="1" customWidth="1"/>
    <col min="6691" max="6691" width="10.7109375" style="1" customWidth="1"/>
    <col min="6692" max="6692" width="19" style="1" customWidth="1"/>
    <col min="6693" max="6693" width="20.5703125" style="1" customWidth="1"/>
    <col min="6694" max="6694" width="11.7109375" style="1" customWidth="1"/>
    <col min="6695" max="6695" width="18.5703125" style="1" customWidth="1"/>
    <col min="6696" max="6696" width="15.7109375" style="1" customWidth="1"/>
    <col min="6697" max="6697" width="19.140625" style="1" customWidth="1"/>
    <col min="6698" max="6713" width="10.7109375" style="1" customWidth="1"/>
    <col min="6714" max="6912" width="10.140625" style="1"/>
    <col min="6913" max="6913" width="45.7109375" style="1" customWidth="1"/>
    <col min="6914" max="6914" width="13.42578125" style="1" customWidth="1"/>
    <col min="6915" max="6931" width="0" style="1" hidden="1" customWidth="1"/>
    <col min="6932" max="6932" width="42.140625" style="1" customWidth="1"/>
    <col min="6933" max="6933" width="65.42578125" style="1" customWidth="1"/>
    <col min="6934" max="6934" width="23" style="1" customWidth="1"/>
    <col min="6935" max="6935" width="16.5703125" style="1" customWidth="1"/>
    <col min="6936" max="6936" width="25.7109375" style="1" customWidth="1"/>
    <col min="6937" max="6938" width="12.7109375" style="1" customWidth="1"/>
    <col min="6939" max="6939" width="14.7109375" style="1" customWidth="1"/>
    <col min="6940" max="6940" width="14.42578125" style="1" customWidth="1"/>
    <col min="6941" max="6941" width="10.28515625" style="1" customWidth="1"/>
    <col min="6942" max="6942" width="15.5703125" style="1" customWidth="1"/>
    <col min="6943" max="6943" width="19" style="1" customWidth="1"/>
    <col min="6944" max="6944" width="21.7109375" style="1" customWidth="1"/>
    <col min="6945" max="6945" width="18" style="1" customWidth="1"/>
    <col min="6946" max="6946" width="18.42578125" style="1" customWidth="1"/>
    <col min="6947" max="6947" width="10.7109375" style="1" customWidth="1"/>
    <col min="6948" max="6948" width="19" style="1" customWidth="1"/>
    <col min="6949" max="6949" width="20.5703125" style="1" customWidth="1"/>
    <col min="6950" max="6950" width="11.7109375" style="1" customWidth="1"/>
    <col min="6951" max="6951" width="18.5703125" style="1" customWidth="1"/>
    <col min="6952" max="6952" width="15.7109375" style="1" customWidth="1"/>
    <col min="6953" max="6953" width="19.140625" style="1" customWidth="1"/>
    <col min="6954" max="6969" width="10.7109375" style="1" customWidth="1"/>
    <col min="6970" max="7168" width="10.140625" style="1"/>
    <col min="7169" max="7169" width="45.7109375" style="1" customWidth="1"/>
    <col min="7170" max="7170" width="13.42578125" style="1" customWidth="1"/>
    <col min="7171" max="7187" width="0" style="1" hidden="1" customWidth="1"/>
    <col min="7188" max="7188" width="42.140625" style="1" customWidth="1"/>
    <col min="7189" max="7189" width="65.42578125" style="1" customWidth="1"/>
    <col min="7190" max="7190" width="23" style="1" customWidth="1"/>
    <col min="7191" max="7191" width="16.5703125" style="1" customWidth="1"/>
    <col min="7192" max="7192" width="25.7109375" style="1" customWidth="1"/>
    <col min="7193" max="7194" width="12.7109375" style="1" customWidth="1"/>
    <col min="7195" max="7195" width="14.7109375" style="1" customWidth="1"/>
    <col min="7196" max="7196" width="14.42578125" style="1" customWidth="1"/>
    <col min="7197" max="7197" width="10.28515625" style="1" customWidth="1"/>
    <col min="7198" max="7198" width="15.5703125" style="1" customWidth="1"/>
    <col min="7199" max="7199" width="19" style="1" customWidth="1"/>
    <col min="7200" max="7200" width="21.7109375" style="1" customWidth="1"/>
    <col min="7201" max="7201" width="18" style="1" customWidth="1"/>
    <col min="7202" max="7202" width="18.42578125" style="1" customWidth="1"/>
    <col min="7203" max="7203" width="10.7109375" style="1" customWidth="1"/>
    <col min="7204" max="7204" width="19" style="1" customWidth="1"/>
    <col min="7205" max="7205" width="20.5703125" style="1" customWidth="1"/>
    <col min="7206" max="7206" width="11.7109375" style="1" customWidth="1"/>
    <col min="7207" max="7207" width="18.5703125" style="1" customWidth="1"/>
    <col min="7208" max="7208" width="15.7109375" style="1" customWidth="1"/>
    <col min="7209" max="7209" width="19.140625" style="1" customWidth="1"/>
    <col min="7210" max="7225" width="10.7109375" style="1" customWidth="1"/>
    <col min="7226" max="7424" width="10.140625" style="1"/>
    <col min="7425" max="7425" width="45.7109375" style="1" customWidth="1"/>
    <col min="7426" max="7426" width="13.42578125" style="1" customWidth="1"/>
    <col min="7427" max="7443" width="0" style="1" hidden="1" customWidth="1"/>
    <col min="7444" max="7444" width="42.140625" style="1" customWidth="1"/>
    <col min="7445" max="7445" width="65.42578125" style="1" customWidth="1"/>
    <col min="7446" max="7446" width="23" style="1" customWidth="1"/>
    <col min="7447" max="7447" width="16.5703125" style="1" customWidth="1"/>
    <col min="7448" max="7448" width="25.7109375" style="1" customWidth="1"/>
    <col min="7449" max="7450" width="12.7109375" style="1" customWidth="1"/>
    <col min="7451" max="7451" width="14.7109375" style="1" customWidth="1"/>
    <col min="7452" max="7452" width="14.42578125" style="1" customWidth="1"/>
    <col min="7453" max="7453" width="10.28515625" style="1" customWidth="1"/>
    <col min="7454" max="7454" width="15.5703125" style="1" customWidth="1"/>
    <col min="7455" max="7455" width="19" style="1" customWidth="1"/>
    <col min="7456" max="7456" width="21.7109375" style="1" customWidth="1"/>
    <col min="7457" max="7457" width="18" style="1" customWidth="1"/>
    <col min="7458" max="7458" width="18.42578125" style="1" customWidth="1"/>
    <col min="7459" max="7459" width="10.7109375" style="1" customWidth="1"/>
    <col min="7460" max="7460" width="19" style="1" customWidth="1"/>
    <col min="7461" max="7461" width="20.5703125" style="1" customWidth="1"/>
    <col min="7462" max="7462" width="11.7109375" style="1" customWidth="1"/>
    <col min="7463" max="7463" width="18.5703125" style="1" customWidth="1"/>
    <col min="7464" max="7464" width="15.7109375" style="1" customWidth="1"/>
    <col min="7465" max="7465" width="19.140625" style="1" customWidth="1"/>
    <col min="7466" max="7481" width="10.7109375" style="1" customWidth="1"/>
    <col min="7482" max="7680" width="10.140625" style="1"/>
    <col min="7681" max="7681" width="45.7109375" style="1" customWidth="1"/>
    <col min="7682" max="7682" width="13.42578125" style="1" customWidth="1"/>
    <col min="7683" max="7699" width="0" style="1" hidden="1" customWidth="1"/>
    <col min="7700" max="7700" width="42.140625" style="1" customWidth="1"/>
    <col min="7701" max="7701" width="65.42578125" style="1" customWidth="1"/>
    <col min="7702" max="7702" width="23" style="1" customWidth="1"/>
    <col min="7703" max="7703" width="16.5703125" style="1" customWidth="1"/>
    <col min="7704" max="7704" width="25.7109375" style="1" customWidth="1"/>
    <col min="7705" max="7706" width="12.7109375" style="1" customWidth="1"/>
    <col min="7707" max="7707" width="14.7109375" style="1" customWidth="1"/>
    <col min="7708" max="7708" width="14.42578125" style="1" customWidth="1"/>
    <col min="7709" max="7709" width="10.28515625" style="1" customWidth="1"/>
    <col min="7710" max="7710" width="15.5703125" style="1" customWidth="1"/>
    <col min="7711" max="7711" width="19" style="1" customWidth="1"/>
    <col min="7712" max="7712" width="21.7109375" style="1" customWidth="1"/>
    <col min="7713" max="7713" width="18" style="1" customWidth="1"/>
    <col min="7714" max="7714" width="18.42578125" style="1" customWidth="1"/>
    <col min="7715" max="7715" width="10.7109375" style="1" customWidth="1"/>
    <col min="7716" max="7716" width="19" style="1" customWidth="1"/>
    <col min="7717" max="7717" width="20.5703125" style="1" customWidth="1"/>
    <col min="7718" max="7718" width="11.7109375" style="1" customWidth="1"/>
    <col min="7719" max="7719" width="18.5703125" style="1" customWidth="1"/>
    <col min="7720" max="7720" width="15.7109375" style="1" customWidth="1"/>
    <col min="7721" max="7721" width="19.140625" style="1" customWidth="1"/>
    <col min="7722" max="7737" width="10.7109375" style="1" customWidth="1"/>
    <col min="7738" max="7936" width="10.140625" style="1"/>
    <col min="7937" max="7937" width="45.7109375" style="1" customWidth="1"/>
    <col min="7938" max="7938" width="13.42578125" style="1" customWidth="1"/>
    <col min="7939" max="7955" width="0" style="1" hidden="1" customWidth="1"/>
    <col min="7956" max="7956" width="42.140625" style="1" customWidth="1"/>
    <col min="7957" max="7957" width="65.42578125" style="1" customWidth="1"/>
    <col min="7958" max="7958" width="23" style="1" customWidth="1"/>
    <col min="7959" max="7959" width="16.5703125" style="1" customWidth="1"/>
    <col min="7960" max="7960" width="25.7109375" style="1" customWidth="1"/>
    <col min="7961" max="7962" width="12.7109375" style="1" customWidth="1"/>
    <col min="7963" max="7963" width="14.7109375" style="1" customWidth="1"/>
    <col min="7964" max="7964" width="14.42578125" style="1" customWidth="1"/>
    <col min="7965" max="7965" width="10.28515625" style="1" customWidth="1"/>
    <col min="7966" max="7966" width="15.5703125" style="1" customWidth="1"/>
    <col min="7967" max="7967" width="19" style="1" customWidth="1"/>
    <col min="7968" max="7968" width="21.7109375" style="1" customWidth="1"/>
    <col min="7969" max="7969" width="18" style="1" customWidth="1"/>
    <col min="7970" max="7970" width="18.42578125" style="1" customWidth="1"/>
    <col min="7971" max="7971" width="10.7109375" style="1" customWidth="1"/>
    <col min="7972" max="7972" width="19" style="1" customWidth="1"/>
    <col min="7973" max="7973" width="20.5703125" style="1" customWidth="1"/>
    <col min="7974" max="7974" width="11.7109375" style="1" customWidth="1"/>
    <col min="7975" max="7975" width="18.5703125" style="1" customWidth="1"/>
    <col min="7976" max="7976" width="15.7109375" style="1" customWidth="1"/>
    <col min="7977" max="7977" width="19.140625" style="1" customWidth="1"/>
    <col min="7978" max="7993" width="10.7109375" style="1" customWidth="1"/>
    <col min="7994" max="8192" width="10.140625" style="1"/>
    <col min="8193" max="8193" width="45.7109375" style="1" customWidth="1"/>
    <col min="8194" max="8194" width="13.42578125" style="1" customWidth="1"/>
    <col min="8195" max="8211" width="0" style="1" hidden="1" customWidth="1"/>
    <col min="8212" max="8212" width="42.140625" style="1" customWidth="1"/>
    <col min="8213" max="8213" width="65.42578125" style="1" customWidth="1"/>
    <col min="8214" max="8214" width="23" style="1" customWidth="1"/>
    <col min="8215" max="8215" width="16.5703125" style="1" customWidth="1"/>
    <col min="8216" max="8216" width="25.7109375" style="1" customWidth="1"/>
    <col min="8217" max="8218" width="12.7109375" style="1" customWidth="1"/>
    <col min="8219" max="8219" width="14.7109375" style="1" customWidth="1"/>
    <col min="8220" max="8220" width="14.42578125" style="1" customWidth="1"/>
    <col min="8221" max="8221" width="10.28515625" style="1" customWidth="1"/>
    <col min="8222" max="8222" width="15.5703125" style="1" customWidth="1"/>
    <col min="8223" max="8223" width="19" style="1" customWidth="1"/>
    <col min="8224" max="8224" width="21.7109375" style="1" customWidth="1"/>
    <col min="8225" max="8225" width="18" style="1" customWidth="1"/>
    <col min="8226" max="8226" width="18.42578125" style="1" customWidth="1"/>
    <col min="8227" max="8227" width="10.7109375" style="1" customWidth="1"/>
    <col min="8228" max="8228" width="19" style="1" customWidth="1"/>
    <col min="8229" max="8229" width="20.5703125" style="1" customWidth="1"/>
    <col min="8230" max="8230" width="11.7109375" style="1" customWidth="1"/>
    <col min="8231" max="8231" width="18.5703125" style="1" customWidth="1"/>
    <col min="8232" max="8232" width="15.7109375" style="1" customWidth="1"/>
    <col min="8233" max="8233" width="19.140625" style="1" customWidth="1"/>
    <col min="8234" max="8249" width="10.7109375" style="1" customWidth="1"/>
    <col min="8250" max="8448" width="10.140625" style="1"/>
    <col min="8449" max="8449" width="45.7109375" style="1" customWidth="1"/>
    <col min="8450" max="8450" width="13.42578125" style="1" customWidth="1"/>
    <col min="8451" max="8467" width="0" style="1" hidden="1" customWidth="1"/>
    <col min="8468" max="8468" width="42.140625" style="1" customWidth="1"/>
    <col min="8469" max="8469" width="65.42578125" style="1" customWidth="1"/>
    <col min="8470" max="8470" width="23" style="1" customWidth="1"/>
    <col min="8471" max="8471" width="16.5703125" style="1" customWidth="1"/>
    <col min="8472" max="8472" width="25.7109375" style="1" customWidth="1"/>
    <col min="8473" max="8474" width="12.7109375" style="1" customWidth="1"/>
    <col min="8475" max="8475" width="14.7109375" style="1" customWidth="1"/>
    <col min="8476" max="8476" width="14.42578125" style="1" customWidth="1"/>
    <col min="8477" max="8477" width="10.28515625" style="1" customWidth="1"/>
    <col min="8478" max="8478" width="15.5703125" style="1" customWidth="1"/>
    <col min="8479" max="8479" width="19" style="1" customWidth="1"/>
    <col min="8480" max="8480" width="21.7109375" style="1" customWidth="1"/>
    <col min="8481" max="8481" width="18" style="1" customWidth="1"/>
    <col min="8482" max="8482" width="18.42578125" style="1" customWidth="1"/>
    <col min="8483" max="8483" width="10.7109375" style="1" customWidth="1"/>
    <col min="8484" max="8484" width="19" style="1" customWidth="1"/>
    <col min="8485" max="8485" width="20.5703125" style="1" customWidth="1"/>
    <col min="8486" max="8486" width="11.7109375" style="1" customWidth="1"/>
    <col min="8487" max="8487" width="18.5703125" style="1" customWidth="1"/>
    <col min="8488" max="8488" width="15.7109375" style="1" customWidth="1"/>
    <col min="8489" max="8489" width="19.140625" style="1" customWidth="1"/>
    <col min="8490" max="8505" width="10.7109375" style="1" customWidth="1"/>
    <col min="8506" max="8704" width="10.140625" style="1"/>
    <col min="8705" max="8705" width="45.7109375" style="1" customWidth="1"/>
    <col min="8706" max="8706" width="13.42578125" style="1" customWidth="1"/>
    <col min="8707" max="8723" width="0" style="1" hidden="1" customWidth="1"/>
    <col min="8724" max="8724" width="42.140625" style="1" customWidth="1"/>
    <col min="8725" max="8725" width="65.42578125" style="1" customWidth="1"/>
    <col min="8726" max="8726" width="23" style="1" customWidth="1"/>
    <col min="8727" max="8727" width="16.5703125" style="1" customWidth="1"/>
    <col min="8728" max="8728" width="25.7109375" style="1" customWidth="1"/>
    <col min="8729" max="8730" width="12.7109375" style="1" customWidth="1"/>
    <col min="8731" max="8731" width="14.7109375" style="1" customWidth="1"/>
    <col min="8732" max="8732" width="14.42578125" style="1" customWidth="1"/>
    <col min="8733" max="8733" width="10.28515625" style="1" customWidth="1"/>
    <col min="8734" max="8734" width="15.5703125" style="1" customWidth="1"/>
    <col min="8735" max="8735" width="19" style="1" customWidth="1"/>
    <col min="8736" max="8736" width="21.7109375" style="1" customWidth="1"/>
    <col min="8737" max="8737" width="18" style="1" customWidth="1"/>
    <col min="8738" max="8738" width="18.42578125" style="1" customWidth="1"/>
    <col min="8739" max="8739" width="10.7109375" style="1" customWidth="1"/>
    <col min="8740" max="8740" width="19" style="1" customWidth="1"/>
    <col min="8741" max="8741" width="20.5703125" style="1" customWidth="1"/>
    <col min="8742" max="8742" width="11.7109375" style="1" customWidth="1"/>
    <col min="8743" max="8743" width="18.5703125" style="1" customWidth="1"/>
    <col min="8744" max="8744" width="15.7109375" style="1" customWidth="1"/>
    <col min="8745" max="8745" width="19.140625" style="1" customWidth="1"/>
    <col min="8746" max="8761" width="10.7109375" style="1" customWidth="1"/>
    <col min="8762" max="8960" width="10.140625" style="1"/>
    <col min="8961" max="8961" width="45.7109375" style="1" customWidth="1"/>
    <col min="8962" max="8962" width="13.42578125" style="1" customWidth="1"/>
    <col min="8963" max="8979" width="0" style="1" hidden="1" customWidth="1"/>
    <col min="8980" max="8980" width="42.140625" style="1" customWidth="1"/>
    <col min="8981" max="8981" width="65.42578125" style="1" customWidth="1"/>
    <col min="8982" max="8982" width="23" style="1" customWidth="1"/>
    <col min="8983" max="8983" width="16.5703125" style="1" customWidth="1"/>
    <col min="8984" max="8984" width="25.7109375" style="1" customWidth="1"/>
    <col min="8985" max="8986" width="12.7109375" style="1" customWidth="1"/>
    <col min="8987" max="8987" width="14.7109375" style="1" customWidth="1"/>
    <col min="8988" max="8988" width="14.42578125" style="1" customWidth="1"/>
    <col min="8989" max="8989" width="10.28515625" style="1" customWidth="1"/>
    <col min="8990" max="8990" width="15.5703125" style="1" customWidth="1"/>
    <col min="8991" max="8991" width="19" style="1" customWidth="1"/>
    <col min="8992" max="8992" width="21.7109375" style="1" customWidth="1"/>
    <col min="8993" max="8993" width="18" style="1" customWidth="1"/>
    <col min="8994" max="8994" width="18.42578125" style="1" customWidth="1"/>
    <col min="8995" max="8995" width="10.7109375" style="1" customWidth="1"/>
    <col min="8996" max="8996" width="19" style="1" customWidth="1"/>
    <col min="8997" max="8997" width="20.5703125" style="1" customWidth="1"/>
    <col min="8998" max="8998" width="11.7109375" style="1" customWidth="1"/>
    <col min="8999" max="8999" width="18.5703125" style="1" customWidth="1"/>
    <col min="9000" max="9000" width="15.7109375" style="1" customWidth="1"/>
    <col min="9001" max="9001" width="19.140625" style="1" customWidth="1"/>
    <col min="9002" max="9017" width="10.7109375" style="1" customWidth="1"/>
    <col min="9018" max="9216" width="10.140625" style="1"/>
    <col min="9217" max="9217" width="45.7109375" style="1" customWidth="1"/>
    <col min="9218" max="9218" width="13.42578125" style="1" customWidth="1"/>
    <col min="9219" max="9235" width="0" style="1" hidden="1" customWidth="1"/>
    <col min="9236" max="9236" width="42.140625" style="1" customWidth="1"/>
    <col min="9237" max="9237" width="65.42578125" style="1" customWidth="1"/>
    <col min="9238" max="9238" width="23" style="1" customWidth="1"/>
    <col min="9239" max="9239" width="16.5703125" style="1" customWidth="1"/>
    <col min="9240" max="9240" width="25.7109375" style="1" customWidth="1"/>
    <col min="9241" max="9242" width="12.7109375" style="1" customWidth="1"/>
    <col min="9243" max="9243" width="14.7109375" style="1" customWidth="1"/>
    <col min="9244" max="9244" width="14.42578125" style="1" customWidth="1"/>
    <col min="9245" max="9245" width="10.28515625" style="1" customWidth="1"/>
    <col min="9246" max="9246" width="15.5703125" style="1" customWidth="1"/>
    <col min="9247" max="9247" width="19" style="1" customWidth="1"/>
    <col min="9248" max="9248" width="21.7109375" style="1" customWidth="1"/>
    <col min="9249" max="9249" width="18" style="1" customWidth="1"/>
    <col min="9250" max="9250" width="18.42578125" style="1" customWidth="1"/>
    <col min="9251" max="9251" width="10.7109375" style="1" customWidth="1"/>
    <col min="9252" max="9252" width="19" style="1" customWidth="1"/>
    <col min="9253" max="9253" width="20.5703125" style="1" customWidth="1"/>
    <col min="9254" max="9254" width="11.7109375" style="1" customWidth="1"/>
    <col min="9255" max="9255" width="18.5703125" style="1" customWidth="1"/>
    <col min="9256" max="9256" width="15.7109375" style="1" customWidth="1"/>
    <col min="9257" max="9257" width="19.140625" style="1" customWidth="1"/>
    <col min="9258" max="9273" width="10.7109375" style="1" customWidth="1"/>
    <col min="9274" max="9472" width="10.140625" style="1"/>
    <col min="9473" max="9473" width="45.7109375" style="1" customWidth="1"/>
    <col min="9474" max="9474" width="13.42578125" style="1" customWidth="1"/>
    <col min="9475" max="9491" width="0" style="1" hidden="1" customWidth="1"/>
    <col min="9492" max="9492" width="42.140625" style="1" customWidth="1"/>
    <col min="9493" max="9493" width="65.42578125" style="1" customWidth="1"/>
    <col min="9494" max="9494" width="23" style="1" customWidth="1"/>
    <col min="9495" max="9495" width="16.5703125" style="1" customWidth="1"/>
    <col min="9496" max="9496" width="25.7109375" style="1" customWidth="1"/>
    <col min="9497" max="9498" width="12.7109375" style="1" customWidth="1"/>
    <col min="9499" max="9499" width="14.7109375" style="1" customWidth="1"/>
    <col min="9500" max="9500" width="14.42578125" style="1" customWidth="1"/>
    <col min="9501" max="9501" width="10.28515625" style="1" customWidth="1"/>
    <col min="9502" max="9502" width="15.5703125" style="1" customWidth="1"/>
    <col min="9503" max="9503" width="19" style="1" customWidth="1"/>
    <col min="9504" max="9504" width="21.7109375" style="1" customWidth="1"/>
    <col min="9505" max="9505" width="18" style="1" customWidth="1"/>
    <col min="9506" max="9506" width="18.42578125" style="1" customWidth="1"/>
    <col min="9507" max="9507" width="10.7109375" style="1" customWidth="1"/>
    <col min="9508" max="9508" width="19" style="1" customWidth="1"/>
    <col min="9509" max="9509" width="20.5703125" style="1" customWidth="1"/>
    <col min="9510" max="9510" width="11.7109375" style="1" customWidth="1"/>
    <col min="9511" max="9511" width="18.5703125" style="1" customWidth="1"/>
    <col min="9512" max="9512" width="15.7109375" style="1" customWidth="1"/>
    <col min="9513" max="9513" width="19.140625" style="1" customWidth="1"/>
    <col min="9514" max="9529" width="10.7109375" style="1" customWidth="1"/>
    <col min="9530" max="9728" width="10.140625" style="1"/>
    <col min="9729" max="9729" width="45.7109375" style="1" customWidth="1"/>
    <col min="9730" max="9730" width="13.42578125" style="1" customWidth="1"/>
    <col min="9731" max="9747" width="0" style="1" hidden="1" customWidth="1"/>
    <col min="9748" max="9748" width="42.140625" style="1" customWidth="1"/>
    <col min="9749" max="9749" width="65.42578125" style="1" customWidth="1"/>
    <col min="9750" max="9750" width="23" style="1" customWidth="1"/>
    <col min="9751" max="9751" width="16.5703125" style="1" customWidth="1"/>
    <col min="9752" max="9752" width="25.7109375" style="1" customWidth="1"/>
    <col min="9753" max="9754" width="12.7109375" style="1" customWidth="1"/>
    <col min="9755" max="9755" width="14.7109375" style="1" customWidth="1"/>
    <col min="9756" max="9756" width="14.42578125" style="1" customWidth="1"/>
    <col min="9757" max="9757" width="10.28515625" style="1" customWidth="1"/>
    <col min="9758" max="9758" width="15.5703125" style="1" customWidth="1"/>
    <col min="9759" max="9759" width="19" style="1" customWidth="1"/>
    <col min="9760" max="9760" width="21.7109375" style="1" customWidth="1"/>
    <col min="9761" max="9761" width="18" style="1" customWidth="1"/>
    <col min="9762" max="9762" width="18.42578125" style="1" customWidth="1"/>
    <col min="9763" max="9763" width="10.7109375" style="1" customWidth="1"/>
    <col min="9764" max="9764" width="19" style="1" customWidth="1"/>
    <col min="9765" max="9765" width="20.5703125" style="1" customWidth="1"/>
    <col min="9766" max="9766" width="11.7109375" style="1" customWidth="1"/>
    <col min="9767" max="9767" width="18.5703125" style="1" customWidth="1"/>
    <col min="9768" max="9768" width="15.7109375" style="1" customWidth="1"/>
    <col min="9769" max="9769" width="19.140625" style="1" customWidth="1"/>
    <col min="9770" max="9785" width="10.7109375" style="1" customWidth="1"/>
    <col min="9786" max="9984" width="10.140625" style="1"/>
    <col min="9985" max="9985" width="45.7109375" style="1" customWidth="1"/>
    <col min="9986" max="9986" width="13.42578125" style="1" customWidth="1"/>
    <col min="9987" max="10003" width="0" style="1" hidden="1" customWidth="1"/>
    <col min="10004" max="10004" width="42.140625" style="1" customWidth="1"/>
    <col min="10005" max="10005" width="65.42578125" style="1" customWidth="1"/>
    <col min="10006" max="10006" width="23" style="1" customWidth="1"/>
    <col min="10007" max="10007" width="16.5703125" style="1" customWidth="1"/>
    <col min="10008" max="10008" width="25.7109375" style="1" customWidth="1"/>
    <col min="10009" max="10010" width="12.7109375" style="1" customWidth="1"/>
    <col min="10011" max="10011" width="14.7109375" style="1" customWidth="1"/>
    <col min="10012" max="10012" width="14.42578125" style="1" customWidth="1"/>
    <col min="10013" max="10013" width="10.28515625" style="1" customWidth="1"/>
    <col min="10014" max="10014" width="15.5703125" style="1" customWidth="1"/>
    <col min="10015" max="10015" width="19" style="1" customWidth="1"/>
    <col min="10016" max="10016" width="21.7109375" style="1" customWidth="1"/>
    <col min="10017" max="10017" width="18" style="1" customWidth="1"/>
    <col min="10018" max="10018" width="18.42578125" style="1" customWidth="1"/>
    <col min="10019" max="10019" width="10.7109375" style="1" customWidth="1"/>
    <col min="10020" max="10020" width="19" style="1" customWidth="1"/>
    <col min="10021" max="10021" width="20.5703125" style="1" customWidth="1"/>
    <col min="10022" max="10022" width="11.7109375" style="1" customWidth="1"/>
    <col min="10023" max="10023" width="18.5703125" style="1" customWidth="1"/>
    <col min="10024" max="10024" width="15.7109375" style="1" customWidth="1"/>
    <col min="10025" max="10025" width="19.140625" style="1" customWidth="1"/>
    <col min="10026" max="10041" width="10.7109375" style="1" customWidth="1"/>
    <col min="10042" max="10240" width="10.140625" style="1"/>
    <col min="10241" max="10241" width="45.7109375" style="1" customWidth="1"/>
    <col min="10242" max="10242" width="13.42578125" style="1" customWidth="1"/>
    <col min="10243" max="10259" width="0" style="1" hidden="1" customWidth="1"/>
    <col min="10260" max="10260" width="42.140625" style="1" customWidth="1"/>
    <col min="10261" max="10261" width="65.42578125" style="1" customWidth="1"/>
    <col min="10262" max="10262" width="23" style="1" customWidth="1"/>
    <col min="10263" max="10263" width="16.5703125" style="1" customWidth="1"/>
    <col min="10264" max="10264" width="25.7109375" style="1" customWidth="1"/>
    <col min="10265" max="10266" width="12.7109375" style="1" customWidth="1"/>
    <col min="10267" max="10267" width="14.7109375" style="1" customWidth="1"/>
    <col min="10268" max="10268" width="14.42578125" style="1" customWidth="1"/>
    <col min="10269" max="10269" width="10.28515625" style="1" customWidth="1"/>
    <col min="10270" max="10270" width="15.5703125" style="1" customWidth="1"/>
    <col min="10271" max="10271" width="19" style="1" customWidth="1"/>
    <col min="10272" max="10272" width="21.7109375" style="1" customWidth="1"/>
    <col min="10273" max="10273" width="18" style="1" customWidth="1"/>
    <col min="10274" max="10274" width="18.42578125" style="1" customWidth="1"/>
    <col min="10275" max="10275" width="10.7109375" style="1" customWidth="1"/>
    <col min="10276" max="10276" width="19" style="1" customWidth="1"/>
    <col min="10277" max="10277" width="20.5703125" style="1" customWidth="1"/>
    <col min="10278" max="10278" width="11.7109375" style="1" customWidth="1"/>
    <col min="10279" max="10279" width="18.5703125" style="1" customWidth="1"/>
    <col min="10280" max="10280" width="15.7109375" style="1" customWidth="1"/>
    <col min="10281" max="10281" width="19.140625" style="1" customWidth="1"/>
    <col min="10282" max="10297" width="10.7109375" style="1" customWidth="1"/>
    <col min="10298" max="10496" width="10.140625" style="1"/>
    <col min="10497" max="10497" width="45.7109375" style="1" customWidth="1"/>
    <col min="10498" max="10498" width="13.42578125" style="1" customWidth="1"/>
    <col min="10499" max="10515" width="0" style="1" hidden="1" customWidth="1"/>
    <col min="10516" max="10516" width="42.140625" style="1" customWidth="1"/>
    <col min="10517" max="10517" width="65.42578125" style="1" customWidth="1"/>
    <col min="10518" max="10518" width="23" style="1" customWidth="1"/>
    <col min="10519" max="10519" width="16.5703125" style="1" customWidth="1"/>
    <col min="10520" max="10520" width="25.7109375" style="1" customWidth="1"/>
    <col min="10521" max="10522" width="12.7109375" style="1" customWidth="1"/>
    <col min="10523" max="10523" width="14.7109375" style="1" customWidth="1"/>
    <col min="10524" max="10524" width="14.42578125" style="1" customWidth="1"/>
    <col min="10525" max="10525" width="10.28515625" style="1" customWidth="1"/>
    <col min="10526" max="10526" width="15.5703125" style="1" customWidth="1"/>
    <col min="10527" max="10527" width="19" style="1" customWidth="1"/>
    <col min="10528" max="10528" width="21.7109375" style="1" customWidth="1"/>
    <col min="10529" max="10529" width="18" style="1" customWidth="1"/>
    <col min="10530" max="10530" width="18.42578125" style="1" customWidth="1"/>
    <col min="10531" max="10531" width="10.7109375" style="1" customWidth="1"/>
    <col min="10532" max="10532" width="19" style="1" customWidth="1"/>
    <col min="10533" max="10533" width="20.5703125" style="1" customWidth="1"/>
    <col min="10534" max="10534" width="11.7109375" style="1" customWidth="1"/>
    <col min="10535" max="10535" width="18.5703125" style="1" customWidth="1"/>
    <col min="10536" max="10536" width="15.7109375" style="1" customWidth="1"/>
    <col min="10537" max="10537" width="19.140625" style="1" customWidth="1"/>
    <col min="10538" max="10553" width="10.7109375" style="1" customWidth="1"/>
    <col min="10554" max="10752" width="10.140625" style="1"/>
    <col min="10753" max="10753" width="45.7109375" style="1" customWidth="1"/>
    <col min="10754" max="10754" width="13.42578125" style="1" customWidth="1"/>
    <col min="10755" max="10771" width="0" style="1" hidden="1" customWidth="1"/>
    <col min="10772" max="10772" width="42.140625" style="1" customWidth="1"/>
    <col min="10773" max="10773" width="65.42578125" style="1" customWidth="1"/>
    <col min="10774" max="10774" width="23" style="1" customWidth="1"/>
    <col min="10775" max="10775" width="16.5703125" style="1" customWidth="1"/>
    <col min="10776" max="10776" width="25.7109375" style="1" customWidth="1"/>
    <col min="10777" max="10778" width="12.7109375" style="1" customWidth="1"/>
    <col min="10779" max="10779" width="14.7109375" style="1" customWidth="1"/>
    <col min="10780" max="10780" width="14.42578125" style="1" customWidth="1"/>
    <col min="10781" max="10781" width="10.28515625" style="1" customWidth="1"/>
    <col min="10782" max="10782" width="15.5703125" style="1" customWidth="1"/>
    <col min="10783" max="10783" width="19" style="1" customWidth="1"/>
    <col min="10784" max="10784" width="21.7109375" style="1" customWidth="1"/>
    <col min="10785" max="10785" width="18" style="1" customWidth="1"/>
    <col min="10786" max="10786" width="18.42578125" style="1" customWidth="1"/>
    <col min="10787" max="10787" width="10.7109375" style="1" customWidth="1"/>
    <col min="10788" max="10788" width="19" style="1" customWidth="1"/>
    <col min="10789" max="10789" width="20.5703125" style="1" customWidth="1"/>
    <col min="10790" max="10790" width="11.7109375" style="1" customWidth="1"/>
    <col min="10791" max="10791" width="18.5703125" style="1" customWidth="1"/>
    <col min="10792" max="10792" width="15.7109375" style="1" customWidth="1"/>
    <col min="10793" max="10793" width="19.140625" style="1" customWidth="1"/>
    <col min="10794" max="10809" width="10.7109375" style="1" customWidth="1"/>
    <col min="10810" max="11008" width="10.140625" style="1"/>
    <col min="11009" max="11009" width="45.7109375" style="1" customWidth="1"/>
    <col min="11010" max="11010" width="13.42578125" style="1" customWidth="1"/>
    <col min="11011" max="11027" width="0" style="1" hidden="1" customWidth="1"/>
    <col min="11028" max="11028" width="42.140625" style="1" customWidth="1"/>
    <col min="11029" max="11029" width="65.42578125" style="1" customWidth="1"/>
    <col min="11030" max="11030" width="23" style="1" customWidth="1"/>
    <col min="11031" max="11031" width="16.5703125" style="1" customWidth="1"/>
    <col min="11032" max="11032" width="25.7109375" style="1" customWidth="1"/>
    <col min="11033" max="11034" width="12.7109375" style="1" customWidth="1"/>
    <col min="11035" max="11035" width="14.7109375" style="1" customWidth="1"/>
    <col min="11036" max="11036" width="14.42578125" style="1" customWidth="1"/>
    <col min="11037" max="11037" width="10.28515625" style="1" customWidth="1"/>
    <col min="11038" max="11038" width="15.5703125" style="1" customWidth="1"/>
    <col min="11039" max="11039" width="19" style="1" customWidth="1"/>
    <col min="11040" max="11040" width="21.7109375" style="1" customWidth="1"/>
    <col min="11041" max="11041" width="18" style="1" customWidth="1"/>
    <col min="11042" max="11042" width="18.42578125" style="1" customWidth="1"/>
    <col min="11043" max="11043" width="10.7109375" style="1" customWidth="1"/>
    <col min="11044" max="11044" width="19" style="1" customWidth="1"/>
    <col min="11045" max="11045" width="20.5703125" style="1" customWidth="1"/>
    <col min="11046" max="11046" width="11.7109375" style="1" customWidth="1"/>
    <col min="11047" max="11047" width="18.5703125" style="1" customWidth="1"/>
    <col min="11048" max="11048" width="15.7109375" style="1" customWidth="1"/>
    <col min="11049" max="11049" width="19.140625" style="1" customWidth="1"/>
    <col min="11050" max="11065" width="10.7109375" style="1" customWidth="1"/>
    <col min="11066" max="11264" width="10.140625" style="1"/>
    <col min="11265" max="11265" width="45.7109375" style="1" customWidth="1"/>
    <col min="11266" max="11266" width="13.42578125" style="1" customWidth="1"/>
    <col min="11267" max="11283" width="0" style="1" hidden="1" customWidth="1"/>
    <col min="11284" max="11284" width="42.140625" style="1" customWidth="1"/>
    <col min="11285" max="11285" width="65.42578125" style="1" customWidth="1"/>
    <col min="11286" max="11286" width="23" style="1" customWidth="1"/>
    <col min="11287" max="11287" width="16.5703125" style="1" customWidth="1"/>
    <col min="11288" max="11288" width="25.7109375" style="1" customWidth="1"/>
    <col min="11289" max="11290" width="12.7109375" style="1" customWidth="1"/>
    <col min="11291" max="11291" width="14.7109375" style="1" customWidth="1"/>
    <col min="11292" max="11292" width="14.42578125" style="1" customWidth="1"/>
    <col min="11293" max="11293" width="10.28515625" style="1" customWidth="1"/>
    <col min="11294" max="11294" width="15.5703125" style="1" customWidth="1"/>
    <col min="11295" max="11295" width="19" style="1" customWidth="1"/>
    <col min="11296" max="11296" width="21.7109375" style="1" customWidth="1"/>
    <col min="11297" max="11297" width="18" style="1" customWidth="1"/>
    <col min="11298" max="11298" width="18.42578125" style="1" customWidth="1"/>
    <col min="11299" max="11299" width="10.7109375" style="1" customWidth="1"/>
    <col min="11300" max="11300" width="19" style="1" customWidth="1"/>
    <col min="11301" max="11301" width="20.5703125" style="1" customWidth="1"/>
    <col min="11302" max="11302" width="11.7109375" style="1" customWidth="1"/>
    <col min="11303" max="11303" width="18.5703125" style="1" customWidth="1"/>
    <col min="11304" max="11304" width="15.7109375" style="1" customWidth="1"/>
    <col min="11305" max="11305" width="19.140625" style="1" customWidth="1"/>
    <col min="11306" max="11321" width="10.7109375" style="1" customWidth="1"/>
    <col min="11322" max="11520" width="10.140625" style="1"/>
    <col min="11521" max="11521" width="45.7109375" style="1" customWidth="1"/>
    <col min="11522" max="11522" width="13.42578125" style="1" customWidth="1"/>
    <col min="11523" max="11539" width="0" style="1" hidden="1" customWidth="1"/>
    <col min="11540" max="11540" width="42.140625" style="1" customWidth="1"/>
    <col min="11541" max="11541" width="65.42578125" style="1" customWidth="1"/>
    <col min="11542" max="11542" width="23" style="1" customWidth="1"/>
    <col min="11543" max="11543" width="16.5703125" style="1" customWidth="1"/>
    <col min="11544" max="11544" width="25.7109375" style="1" customWidth="1"/>
    <col min="11545" max="11546" width="12.7109375" style="1" customWidth="1"/>
    <col min="11547" max="11547" width="14.7109375" style="1" customWidth="1"/>
    <col min="11548" max="11548" width="14.42578125" style="1" customWidth="1"/>
    <col min="11549" max="11549" width="10.28515625" style="1" customWidth="1"/>
    <col min="11550" max="11550" width="15.5703125" style="1" customWidth="1"/>
    <col min="11551" max="11551" width="19" style="1" customWidth="1"/>
    <col min="11552" max="11552" width="21.7109375" style="1" customWidth="1"/>
    <col min="11553" max="11553" width="18" style="1" customWidth="1"/>
    <col min="11554" max="11554" width="18.42578125" style="1" customWidth="1"/>
    <col min="11555" max="11555" width="10.7109375" style="1" customWidth="1"/>
    <col min="11556" max="11556" width="19" style="1" customWidth="1"/>
    <col min="11557" max="11557" width="20.5703125" style="1" customWidth="1"/>
    <col min="11558" max="11558" width="11.7109375" style="1" customWidth="1"/>
    <col min="11559" max="11559" width="18.5703125" style="1" customWidth="1"/>
    <col min="11560" max="11560" width="15.7109375" style="1" customWidth="1"/>
    <col min="11561" max="11561" width="19.140625" style="1" customWidth="1"/>
    <col min="11562" max="11577" width="10.7109375" style="1" customWidth="1"/>
    <col min="11578" max="11776" width="10.140625" style="1"/>
    <col min="11777" max="11777" width="45.7109375" style="1" customWidth="1"/>
    <col min="11778" max="11778" width="13.42578125" style="1" customWidth="1"/>
    <col min="11779" max="11795" width="0" style="1" hidden="1" customWidth="1"/>
    <col min="11796" max="11796" width="42.140625" style="1" customWidth="1"/>
    <col min="11797" max="11797" width="65.42578125" style="1" customWidth="1"/>
    <col min="11798" max="11798" width="23" style="1" customWidth="1"/>
    <col min="11799" max="11799" width="16.5703125" style="1" customWidth="1"/>
    <col min="11800" max="11800" width="25.7109375" style="1" customWidth="1"/>
    <col min="11801" max="11802" width="12.7109375" style="1" customWidth="1"/>
    <col min="11803" max="11803" width="14.7109375" style="1" customWidth="1"/>
    <col min="11804" max="11804" width="14.42578125" style="1" customWidth="1"/>
    <col min="11805" max="11805" width="10.28515625" style="1" customWidth="1"/>
    <col min="11806" max="11806" width="15.5703125" style="1" customWidth="1"/>
    <col min="11807" max="11807" width="19" style="1" customWidth="1"/>
    <col min="11808" max="11808" width="21.7109375" style="1" customWidth="1"/>
    <col min="11809" max="11809" width="18" style="1" customWidth="1"/>
    <col min="11810" max="11810" width="18.42578125" style="1" customWidth="1"/>
    <col min="11811" max="11811" width="10.7109375" style="1" customWidth="1"/>
    <col min="11812" max="11812" width="19" style="1" customWidth="1"/>
    <col min="11813" max="11813" width="20.5703125" style="1" customWidth="1"/>
    <col min="11814" max="11814" width="11.7109375" style="1" customWidth="1"/>
    <col min="11815" max="11815" width="18.5703125" style="1" customWidth="1"/>
    <col min="11816" max="11816" width="15.7109375" style="1" customWidth="1"/>
    <col min="11817" max="11817" width="19.140625" style="1" customWidth="1"/>
    <col min="11818" max="11833" width="10.7109375" style="1" customWidth="1"/>
    <col min="11834" max="12032" width="10.140625" style="1"/>
    <col min="12033" max="12033" width="45.7109375" style="1" customWidth="1"/>
    <col min="12034" max="12034" width="13.42578125" style="1" customWidth="1"/>
    <col min="12035" max="12051" width="0" style="1" hidden="1" customWidth="1"/>
    <col min="12052" max="12052" width="42.140625" style="1" customWidth="1"/>
    <col min="12053" max="12053" width="65.42578125" style="1" customWidth="1"/>
    <col min="12054" max="12054" width="23" style="1" customWidth="1"/>
    <col min="12055" max="12055" width="16.5703125" style="1" customWidth="1"/>
    <col min="12056" max="12056" width="25.7109375" style="1" customWidth="1"/>
    <col min="12057" max="12058" width="12.7109375" style="1" customWidth="1"/>
    <col min="12059" max="12059" width="14.7109375" style="1" customWidth="1"/>
    <col min="12060" max="12060" width="14.42578125" style="1" customWidth="1"/>
    <col min="12061" max="12061" width="10.28515625" style="1" customWidth="1"/>
    <col min="12062" max="12062" width="15.5703125" style="1" customWidth="1"/>
    <col min="12063" max="12063" width="19" style="1" customWidth="1"/>
    <col min="12064" max="12064" width="21.7109375" style="1" customWidth="1"/>
    <col min="12065" max="12065" width="18" style="1" customWidth="1"/>
    <col min="12066" max="12066" width="18.42578125" style="1" customWidth="1"/>
    <col min="12067" max="12067" width="10.7109375" style="1" customWidth="1"/>
    <col min="12068" max="12068" width="19" style="1" customWidth="1"/>
    <col min="12069" max="12069" width="20.5703125" style="1" customWidth="1"/>
    <col min="12070" max="12070" width="11.7109375" style="1" customWidth="1"/>
    <col min="12071" max="12071" width="18.5703125" style="1" customWidth="1"/>
    <col min="12072" max="12072" width="15.7109375" style="1" customWidth="1"/>
    <col min="12073" max="12073" width="19.140625" style="1" customWidth="1"/>
    <col min="12074" max="12089" width="10.7109375" style="1" customWidth="1"/>
    <col min="12090" max="12288" width="10.140625" style="1"/>
    <col min="12289" max="12289" width="45.7109375" style="1" customWidth="1"/>
    <col min="12290" max="12290" width="13.42578125" style="1" customWidth="1"/>
    <col min="12291" max="12307" width="0" style="1" hidden="1" customWidth="1"/>
    <col min="12308" max="12308" width="42.140625" style="1" customWidth="1"/>
    <col min="12309" max="12309" width="65.42578125" style="1" customWidth="1"/>
    <col min="12310" max="12310" width="23" style="1" customWidth="1"/>
    <col min="12311" max="12311" width="16.5703125" style="1" customWidth="1"/>
    <col min="12312" max="12312" width="25.7109375" style="1" customWidth="1"/>
    <col min="12313" max="12314" width="12.7109375" style="1" customWidth="1"/>
    <col min="12315" max="12315" width="14.7109375" style="1" customWidth="1"/>
    <col min="12316" max="12316" width="14.42578125" style="1" customWidth="1"/>
    <col min="12317" max="12317" width="10.28515625" style="1" customWidth="1"/>
    <col min="12318" max="12318" width="15.5703125" style="1" customWidth="1"/>
    <col min="12319" max="12319" width="19" style="1" customWidth="1"/>
    <col min="12320" max="12320" width="21.7109375" style="1" customWidth="1"/>
    <col min="12321" max="12321" width="18" style="1" customWidth="1"/>
    <col min="12322" max="12322" width="18.42578125" style="1" customWidth="1"/>
    <col min="12323" max="12323" width="10.7109375" style="1" customWidth="1"/>
    <col min="12324" max="12324" width="19" style="1" customWidth="1"/>
    <col min="12325" max="12325" width="20.5703125" style="1" customWidth="1"/>
    <col min="12326" max="12326" width="11.7109375" style="1" customWidth="1"/>
    <col min="12327" max="12327" width="18.5703125" style="1" customWidth="1"/>
    <col min="12328" max="12328" width="15.7109375" style="1" customWidth="1"/>
    <col min="12329" max="12329" width="19.140625" style="1" customWidth="1"/>
    <col min="12330" max="12345" width="10.7109375" style="1" customWidth="1"/>
    <col min="12346" max="12544" width="10.140625" style="1"/>
    <col min="12545" max="12545" width="45.7109375" style="1" customWidth="1"/>
    <col min="12546" max="12546" width="13.42578125" style="1" customWidth="1"/>
    <col min="12547" max="12563" width="0" style="1" hidden="1" customWidth="1"/>
    <col min="12564" max="12564" width="42.140625" style="1" customWidth="1"/>
    <col min="12565" max="12565" width="65.42578125" style="1" customWidth="1"/>
    <col min="12566" max="12566" width="23" style="1" customWidth="1"/>
    <col min="12567" max="12567" width="16.5703125" style="1" customWidth="1"/>
    <col min="12568" max="12568" width="25.7109375" style="1" customWidth="1"/>
    <col min="12569" max="12570" width="12.7109375" style="1" customWidth="1"/>
    <col min="12571" max="12571" width="14.7109375" style="1" customWidth="1"/>
    <col min="12572" max="12572" width="14.42578125" style="1" customWidth="1"/>
    <col min="12573" max="12573" width="10.28515625" style="1" customWidth="1"/>
    <col min="12574" max="12574" width="15.5703125" style="1" customWidth="1"/>
    <col min="12575" max="12575" width="19" style="1" customWidth="1"/>
    <col min="12576" max="12576" width="21.7109375" style="1" customWidth="1"/>
    <col min="12577" max="12577" width="18" style="1" customWidth="1"/>
    <col min="12578" max="12578" width="18.42578125" style="1" customWidth="1"/>
    <col min="12579" max="12579" width="10.7109375" style="1" customWidth="1"/>
    <col min="12580" max="12580" width="19" style="1" customWidth="1"/>
    <col min="12581" max="12581" width="20.5703125" style="1" customWidth="1"/>
    <col min="12582" max="12582" width="11.7109375" style="1" customWidth="1"/>
    <col min="12583" max="12583" width="18.5703125" style="1" customWidth="1"/>
    <col min="12584" max="12584" width="15.7109375" style="1" customWidth="1"/>
    <col min="12585" max="12585" width="19.140625" style="1" customWidth="1"/>
    <col min="12586" max="12601" width="10.7109375" style="1" customWidth="1"/>
    <col min="12602" max="12800" width="10.140625" style="1"/>
    <col min="12801" max="12801" width="45.7109375" style="1" customWidth="1"/>
    <col min="12802" max="12802" width="13.42578125" style="1" customWidth="1"/>
    <col min="12803" max="12819" width="0" style="1" hidden="1" customWidth="1"/>
    <col min="12820" max="12820" width="42.140625" style="1" customWidth="1"/>
    <col min="12821" max="12821" width="65.42578125" style="1" customWidth="1"/>
    <col min="12822" max="12822" width="23" style="1" customWidth="1"/>
    <col min="12823" max="12823" width="16.5703125" style="1" customWidth="1"/>
    <col min="12824" max="12824" width="25.7109375" style="1" customWidth="1"/>
    <col min="12825" max="12826" width="12.7109375" style="1" customWidth="1"/>
    <col min="12827" max="12827" width="14.7109375" style="1" customWidth="1"/>
    <col min="12828" max="12828" width="14.42578125" style="1" customWidth="1"/>
    <col min="12829" max="12829" width="10.28515625" style="1" customWidth="1"/>
    <col min="12830" max="12830" width="15.5703125" style="1" customWidth="1"/>
    <col min="12831" max="12831" width="19" style="1" customWidth="1"/>
    <col min="12832" max="12832" width="21.7109375" style="1" customWidth="1"/>
    <col min="12833" max="12833" width="18" style="1" customWidth="1"/>
    <col min="12834" max="12834" width="18.42578125" style="1" customWidth="1"/>
    <col min="12835" max="12835" width="10.7109375" style="1" customWidth="1"/>
    <col min="12836" max="12836" width="19" style="1" customWidth="1"/>
    <col min="12837" max="12837" width="20.5703125" style="1" customWidth="1"/>
    <col min="12838" max="12838" width="11.7109375" style="1" customWidth="1"/>
    <col min="12839" max="12839" width="18.5703125" style="1" customWidth="1"/>
    <col min="12840" max="12840" width="15.7109375" style="1" customWidth="1"/>
    <col min="12841" max="12841" width="19.140625" style="1" customWidth="1"/>
    <col min="12842" max="12857" width="10.7109375" style="1" customWidth="1"/>
    <col min="12858" max="13056" width="10.140625" style="1"/>
    <col min="13057" max="13057" width="45.7109375" style="1" customWidth="1"/>
    <col min="13058" max="13058" width="13.42578125" style="1" customWidth="1"/>
    <col min="13059" max="13075" width="0" style="1" hidden="1" customWidth="1"/>
    <col min="13076" max="13076" width="42.140625" style="1" customWidth="1"/>
    <col min="13077" max="13077" width="65.42578125" style="1" customWidth="1"/>
    <col min="13078" max="13078" width="23" style="1" customWidth="1"/>
    <col min="13079" max="13079" width="16.5703125" style="1" customWidth="1"/>
    <col min="13080" max="13080" width="25.7109375" style="1" customWidth="1"/>
    <col min="13081" max="13082" width="12.7109375" style="1" customWidth="1"/>
    <col min="13083" max="13083" width="14.7109375" style="1" customWidth="1"/>
    <col min="13084" max="13084" width="14.42578125" style="1" customWidth="1"/>
    <col min="13085" max="13085" width="10.28515625" style="1" customWidth="1"/>
    <col min="13086" max="13086" width="15.5703125" style="1" customWidth="1"/>
    <col min="13087" max="13087" width="19" style="1" customWidth="1"/>
    <col min="13088" max="13088" width="21.7109375" style="1" customWidth="1"/>
    <col min="13089" max="13089" width="18" style="1" customWidth="1"/>
    <col min="13090" max="13090" width="18.42578125" style="1" customWidth="1"/>
    <col min="13091" max="13091" width="10.7109375" style="1" customWidth="1"/>
    <col min="13092" max="13092" width="19" style="1" customWidth="1"/>
    <col min="13093" max="13093" width="20.5703125" style="1" customWidth="1"/>
    <col min="13094" max="13094" width="11.7109375" style="1" customWidth="1"/>
    <col min="13095" max="13095" width="18.5703125" style="1" customWidth="1"/>
    <col min="13096" max="13096" width="15.7109375" style="1" customWidth="1"/>
    <col min="13097" max="13097" width="19.140625" style="1" customWidth="1"/>
    <col min="13098" max="13113" width="10.7109375" style="1" customWidth="1"/>
    <col min="13114" max="13312" width="10.140625" style="1"/>
    <col min="13313" max="13313" width="45.7109375" style="1" customWidth="1"/>
    <col min="13314" max="13314" width="13.42578125" style="1" customWidth="1"/>
    <col min="13315" max="13331" width="0" style="1" hidden="1" customWidth="1"/>
    <col min="13332" max="13332" width="42.140625" style="1" customWidth="1"/>
    <col min="13333" max="13333" width="65.42578125" style="1" customWidth="1"/>
    <col min="13334" max="13334" width="23" style="1" customWidth="1"/>
    <col min="13335" max="13335" width="16.5703125" style="1" customWidth="1"/>
    <col min="13336" max="13336" width="25.7109375" style="1" customWidth="1"/>
    <col min="13337" max="13338" width="12.7109375" style="1" customWidth="1"/>
    <col min="13339" max="13339" width="14.7109375" style="1" customWidth="1"/>
    <col min="13340" max="13340" width="14.42578125" style="1" customWidth="1"/>
    <col min="13341" max="13341" width="10.28515625" style="1" customWidth="1"/>
    <col min="13342" max="13342" width="15.5703125" style="1" customWidth="1"/>
    <col min="13343" max="13343" width="19" style="1" customWidth="1"/>
    <col min="13344" max="13344" width="21.7109375" style="1" customWidth="1"/>
    <col min="13345" max="13345" width="18" style="1" customWidth="1"/>
    <col min="13346" max="13346" width="18.42578125" style="1" customWidth="1"/>
    <col min="13347" max="13347" width="10.7109375" style="1" customWidth="1"/>
    <col min="13348" max="13348" width="19" style="1" customWidth="1"/>
    <col min="13349" max="13349" width="20.5703125" style="1" customWidth="1"/>
    <col min="13350" max="13350" width="11.7109375" style="1" customWidth="1"/>
    <col min="13351" max="13351" width="18.5703125" style="1" customWidth="1"/>
    <col min="13352" max="13352" width="15.7109375" style="1" customWidth="1"/>
    <col min="13353" max="13353" width="19.140625" style="1" customWidth="1"/>
    <col min="13354" max="13369" width="10.7109375" style="1" customWidth="1"/>
    <col min="13370" max="13568" width="10.140625" style="1"/>
    <col min="13569" max="13569" width="45.7109375" style="1" customWidth="1"/>
    <col min="13570" max="13570" width="13.42578125" style="1" customWidth="1"/>
    <col min="13571" max="13587" width="0" style="1" hidden="1" customWidth="1"/>
    <col min="13588" max="13588" width="42.140625" style="1" customWidth="1"/>
    <col min="13589" max="13589" width="65.42578125" style="1" customWidth="1"/>
    <col min="13590" max="13590" width="23" style="1" customWidth="1"/>
    <col min="13591" max="13591" width="16.5703125" style="1" customWidth="1"/>
    <col min="13592" max="13592" width="25.7109375" style="1" customWidth="1"/>
    <col min="13593" max="13594" width="12.7109375" style="1" customWidth="1"/>
    <col min="13595" max="13595" width="14.7109375" style="1" customWidth="1"/>
    <col min="13596" max="13596" width="14.42578125" style="1" customWidth="1"/>
    <col min="13597" max="13597" width="10.28515625" style="1" customWidth="1"/>
    <col min="13598" max="13598" width="15.5703125" style="1" customWidth="1"/>
    <col min="13599" max="13599" width="19" style="1" customWidth="1"/>
    <col min="13600" max="13600" width="21.7109375" style="1" customWidth="1"/>
    <col min="13601" max="13601" width="18" style="1" customWidth="1"/>
    <col min="13602" max="13602" width="18.42578125" style="1" customWidth="1"/>
    <col min="13603" max="13603" width="10.7109375" style="1" customWidth="1"/>
    <col min="13604" max="13604" width="19" style="1" customWidth="1"/>
    <col min="13605" max="13605" width="20.5703125" style="1" customWidth="1"/>
    <col min="13606" max="13606" width="11.7109375" style="1" customWidth="1"/>
    <col min="13607" max="13607" width="18.5703125" style="1" customWidth="1"/>
    <col min="13608" max="13608" width="15.7109375" style="1" customWidth="1"/>
    <col min="13609" max="13609" width="19.140625" style="1" customWidth="1"/>
    <col min="13610" max="13625" width="10.7109375" style="1" customWidth="1"/>
    <col min="13626" max="13824" width="10.140625" style="1"/>
    <col min="13825" max="13825" width="45.7109375" style="1" customWidth="1"/>
    <col min="13826" max="13826" width="13.42578125" style="1" customWidth="1"/>
    <col min="13827" max="13843" width="0" style="1" hidden="1" customWidth="1"/>
    <col min="13844" max="13844" width="42.140625" style="1" customWidth="1"/>
    <col min="13845" max="13845" width="65.42578125" style="1" customWidth="1"/>
    <col min="13846" max="13846" width="23" style="1" customWidth="1"/>
    <col min="13847" max="13847" width="16.5703125" style="1" customWidth="1"/>
    <col min="13848" max="13848" width="25.7109375" style="1" customWidth="1"/>
    <col min="13849" max="13850" width="12.7109375" style="1" customWidth="1"/>
    <col min="13851" max="13851" width="14.7109375" style="1" customWidth="1"/>
    <col min="13852" max="13852" width="14.42578125" style="1" customWidth="1"/>
    <col min="13853" max="13853" width="10.28515625" style="1" customWidth="1"/>
    <col min="13854" max="13854" width="15.5703125" style="1" customWidth="1"/>
    <col min="13855" max="13855" width="19" style="1" customWidth="1"/>
    <col min="13856" max="13856" width="21.7109375" style="1" customWidth="1"/>
    <col min="13857" max="13857" width="18" style="1" customWidth="1"/>
    <col min="13858" max="13858" width="18.42578125" style="1" customWidth="1"/>
    <col min="13859" max="13859" width="10.7109375" style="1" customWidth="1"/>
    <col min="13860" max="13860" width="19" style="1" customWidth="1"/>
    <col min="13861" max="13861" width="20.5703125" style="1" customWidth="1"/>
    <col min="13862" max="13862" width="11.7109375" style="1" customWidth="1"/>
    <col min="13863" max="13863" width="18.5703125" style="1" customWidth="1"/>
    <col min="13864" max="13864" width="15.7109375" style="1" customWidth="1"/>
    <col min="13865" max="13865" width="19.140625" style="1" customWidth="1"/>
    <col min="13866" max="13881" width="10.7109375" style="1" customWidth="1"/>
    <col min="13882" max="14080" width="10.140625" style="1"/>
    <col min="14081" max="14081" width="45.7109375" style="1" customWidth="1"/>
    <col min="14082" max="14082" width="13.42578125" style="1" customWidth="1"/>
    <col min="14083" max="14099" width="0" style="1" hidden="1" customWidth="1"/>
    <col min="14100" max="14100" width="42.140625" style="1" customWidth="1"/>
    <col min="14101" max="14101" width="65.42578125" style="1" customWidth="1"/>
    <col min="14102" max="14102" width="23" style="1" customWidth="1"/>
    <col min="14103" max="14103" width="16.5703125" style="1" customWidth="1"/>
    <col min="14104" max="14104" width="25.7109375" style="1" customWidth="1"/>
    <col min="14105" max="14106" width="12.7109375" style="1" customWidth="1"/>
    <col min="14107" max="14107" width="14.7109375" style="1" customWidth="1"/>
    <col min="14108" max="14108" width="14.42578125" style="1" customWidth="1"/>
    <col min="14109" max="14109" width="10.28515625" style="1" customWidth="1"/>
    <col min="14110" max="14110" width="15.5703125" style="1" customWidth="1"/>
    <col min="14111" max="14111" width="19" style="1" customWidth="1"/>
    <col min="14112" max="14112" width="21.7109375" style="1" customWidth="1"/>
    <col min="14113" max="14113" width="18" style="1" customWidth="1"/>
    <col min="14114" max="14114" width="18.42578125" style="1" customWidth="1"/>
    <col min="14115" max="14115" width="10.7109375" style="1" customWidth="1"/>
    <col min="14116" max="14116" width="19" style="1" customWidth="1"/>
    <col min="14117" max="14117" width="20.5703125" style="1" customWidth="1"/>
    <col min="14118" max="14118" width="11.7109375" style="1" customWidth="1"/>
    <col min="14119" max="14119" width="18.5703125" style="1" customWidth="1"/>
    <col min="14120" max="14120" width="15.7109375" style="1" customWidth="1"/>
    <col min="14121" max="14121" width="19.140625" style="1" customWidth="1"/>
    <col min="14122" max="14137" width="10.7109375" style="1" customWidth="1"/>
    <col min="14138" max="14336" width="10.140625" style="1"/>
    <col min="14337" max="14337" width="45.7109375" style="1" customWidth="1"/>
    <col min="14338" max="14338" width="13.42578125" style="1" customWidth="1"/>
    <col min="14339" max="14355" width="0" style="1" hidden="1" customWidth="1"/>
    <col min="14356" max="14356" width="42.140625" style="1" customWidth="1"/>
    <col min="14357" max="14357" width="65.42578125" style="1" customWidth="1"/>
    <col min="14358" max="14358" width="23" style="1" customWidth="1"/>
    <col min="14359" max="14359" width="16.5703125" style="1" customWidth="1"/>
    <col min="14360" max="14360" width="25.7109375" style="1" customWidth="1"/>
    <col min="14361" max="14362" width="12.7109375" style="1" customWidth="1"/>
    <col min="14363" max="14363" width="14.7109375" style="1" customWidth="1"/>
    <col min="14364" max="14364" width="14.42578125" style="1" customWidth="1"/>
    <col min="14365" max="14365" width="10.28515625" style="1" customWidth="1"/>
    <col min="14366" max="14366" width="15.5703125" style="1" customWidth="1"/>
    <col min="14367" max="14367" width="19" style="1" customWidth="1"/>
    <col min="14368" max="14368" width="21.7109375" style="1" customWidth="1"/>
    <col min="14369" max="14369" width="18" style="1" customWidth="1"/>
    <col min="14370" max="14370" width="18.42578125" style="1" customWidth="1"/>
    <col min="14371" max="14371" width="10.7109375" style="1" customWidth="1"/>
    <col min="14372" max="14372" width="19" style="1" customWidth="1"/>
    <col min="14373" max="14373" width="20.5703125" style="1" customWidth="1"/>
    <col min="14374" max="14374" width="11.7109375" style="1" customWidth="1"/>
    <col min="14375" max="14375" width="18.5703125" style="1" customWidth="1"/>
    <col min="14376" max="14376" width="15.7109375" style="1" customWidth="1"/>
    <col min="14377" max="14377" width="19.140625" style="1" customWidth="1"/>
    <col min="14378" max="14393" width="10.7109375" style="1" customWidth="1"/>
    <col min="14394" max="14592" width="10.140625" style="1"/>
    <col min="14593" max="14593" width="45.7109375" style="1" customWidth="1"/>
    <col min="14594" max="14594" width="13.42578125" style="1" customWidth="1"/>
    <col min="14595" max="14611" width="0" style="1" hidden="1" customWidth="1"/>
    <col min="14612" max="14612" width="42.140625" style="1" customWidth="1"/>
    <col min="14613" max="14613" width="65.42578125" style="1" customWidth="1"/>
    <col min="14614" max="14614" width="23" style="1" customWidth="1"/>
    <col min="14615" max="14615" width="16.5703125" style="1" customWidth="1"/>
    <col min="14616" max="14616" width="25.7109375" style="1" customWidth="1"/>
    <col min="14617" max="14618" width="12.7109375" style="1" customWidth="1"/>
    <col min="14619" max="14619" width="14.7109375" style="1" customWidth="1"/>
    <col min="14620" max="14620" width="14.42578125" style="1" customWidth="1"/>
    <col min="14621" max="14621" width="10.28515625" style="1" customWidth="1"/>
    <col min="14622" max="14622" width="15.5703125" style="1" customWidth="1"/>
    <col min="14623" max="14623" width="19" style="1" customWidth="1"/>
    <col min="14624" max="14624" width="21.7109375" style="1" customWidth="1"/>
    <col min="14625" max="14625" width="18" style="1" customWidth="1"/>
    <col min="14626" max="14626" width="18.42578125" style="1" customWidth="1"/>
    <col min="14627" max="14627" width="10.7109375" style="1" customWidth="1"/>
    <col min="14628" max="14628" width="19" style="1" customWidth="1"/>
    <col min="14629" max="14629" width="20.5703125" style="1" customWidth="1"/>
    <col min="14630" max="14630" width="11.7109375" style="1" customWidth="1"/>
    <col min="14631" max="14631" width="18.5703125" style="1" customWidth="1"/>
    <col min="14632" max="14632" width="15.7109375" style="1" customWidth="1"/>
    <col min="14633" max="14633" width="19.140625" style="1" customWidth="1"/>
    <col min="14634" max="14649" width="10.7109375" style="1" customWidth="1"/>
    <col min="14650" max="14848" width="10.140625" style="1"/>
    <col min="14849" max="14849" width="45.7109375" style="1" customWidth="1"/>
    <col min="14850" max="14850" width="13.42578125" style="1" customWidth="1"/>
    <col min="14851" max="14867" width="0" style="1" hidden="1" customWidth="1"/>
    <col min="14868" max="14868" width="42.140625" style="1" customWidth="1"/>
    <col min="14869" max="14869" width="65.42578125" style="1" customWidth="1"/>
    <col min="14870" max="14870" width="23" style="1" customWidth="1"/>
    <col min="14871" max="14871" width="16.5703125" style="1" customWidth="1"/>
    <col min="14872" max="14872" width="25.7109375" style="1" customWidth="1"/>
    <col min="14873" max="14874" width="12.7109375" style="1" customWidth="1"/>
    <col min="14875" max="14875" width="14.7109375" style="1" customWidth="1"/>
    <col min="14876" max="14876" width="14.42578125" style="1" customWidth="1"/>
    <col min="14877" max="14877" width="10.28515625" style="1" customWidth="1"/>
    <col min="14878" max="14878" width="15.5703125" style="1" customWidth="1"/>
    <col min="14879" max="14879" width="19" style="1" customWidth="1"/>
    <col min="14880" max="14880" width="21.7109375" style="1" customWidth="1"/>
    <col min="14881" max="14881" width="18" style="1" customWidth="1"/>
    <col min="14882" max="14882" width="18.42578125" style="1" customWidth="1"/>
    <col min="14883" max="14883" width="10.7109375" style="1" customWidth="1"/>
    <col min="14884" max="14884" width="19" style="1" customWidth="1"/>
    <col min="14885" max="14885" width="20.5703125" style="1" customWidth="1"/>
    <col min="14886" max="14886" width="11.7109375" style="1" customWidth="1"/>
    <col min="14887" max="14887" width="18.5703125" style="1" customWidth="1"/>
    <col min="14888" max="14888" width="15.7109375" style="1" customWidth="1"/>
    <col min="14889" max="14889" width="19.140625" style="1" customWidth="1"/>
    <col min="14890" max="14905" width="10.7109375" style="1" customWidth="1"/>
    <col min="14906" max="15104" width="10.140625" style="1"/>
    <col min="15105" max="15105" width="45.7109375" style="1" customWidth="1"/>
    <col min="15106" max="15106" width="13.42578125" style="1" customWidth="1"/>
    <col min="15107" max="15123" width="0" style="1" hidden="1" customWidth="1"/>
    <col min="15124" max="15124" width="42.140625" style="1" customWidth="1"/>
    <col min="15125" max="15125" width="65.42578125" style="1" customWidth="1"/>
    <col min="15126" max="15126" width="23" style="1" customWidth="1"/>
    <col min="15127" max="15127" width="16.5703125" style="1" customWidth="1"/>
    <col min="15128" max="15128" width="25.7109375" style="1" customWidth="1"/>
    <col min="15129" max="15130" width="12.7109375" style="1" customWidth="1"/>
    <col min="15131" max="15131" width="14.7109375" style="1" customWidth="1"/>
    <col min="15132" max="15132" width="14.42578125" style="1" customWidth="1"/>
    <col min="15133" max="15133" width="10.28515625" style="1" customWidth="1"/>
    <col min="15134" max="15134" width="15.5703125" style="1" customWidth="1"/>
    <col min="15135" max="15135" width="19" style="1" customWidth="1"/>
    <col min="15136" max="15136" width="21.7109375" style="1" customWidth="1"/>
    <col min="15137" max="15137" width="18" style="1" customWidth="1"/>
    <col min="15138" max="15138" width="18.42578125" style="1" customWidth="1"/>
    <col min="15139" max="15139" width="10.7109375" style="1" customWidth="1"/>
    <col min="15140" max="15140" width="19" style="1" customWidth="1"/>
    <col min="15141" max="15141" width="20.5703125" style="1" customWidth="1"/>
    <col min="15142" max="15142" width="11.7109375" style="1" customWidth="1"/>
    <col min="15143" max="15143" width="18.5703125" style="1" customWidth="1"/>
    <col min="15144" max="15144" width="15.7109375" style="1" customWidth="1"/>
    <col min="15145" max="15145" width="19.140625" style="1" customWidth="1"/>
    <col min="15146" max="15161" width="10.7109375" style="1" customWidth="1"/>
    <col min="15162" max="15360" width="10.140625" style="1"/>
    <col min="15361" max="15361" width="45.7109375" style="1" customWidth="1"/>
    <col min="15362" max="15362" width="13.42578125" style="1" customWidth="1"/>
    <col min="15363" max="15379" width="0" style="1" hidden="1" customWidth="1"/>
    <col min="15380" max="15380" width="42.140625" style="1" customWidth="1"/>
    <col min="15381" max="15381" width="65.42578125" style="1" customWidth="1"/>
    <col min="15382" max="15382" width="23" style="1" customWidth="1"/>
    <col min="15383" max="15383" width="16.5703125" style="1" customWidth="1"/>
    <col min="15384" max="15384" width="25.7109375" style="1" customWidth="1"/>
    <col min="15385" max="15386" width="12.7109375" style="1" customWidth="1"/>
    <col min="15387" max="15387" width="14.7109375" style="1" customWidth="1"/>
    <col min="15388" max="15388" width="14.42578125" style="1" customWidth="1"/>
    <col min="15389" max="15389" width="10.28515625" style="1" customWidth="1"/>
    <col min="15390" max="15390" width="15.5703125" style="1" customWidth="1"/>
    <col min="15391" max="15391" width="19" style="1" customWidth="1"/>
    <col min="15392" max="15392" width="21.7109375" style="1" customWidth="1"/>
    <col min="15393" max="15393" width="18" style="1" customWidth="1"/>
    <col min="15394" max="15394" width="18.42578125" style="1" customWidth="1"/>
    <col min="15395" max="15395" width="10.7109375" style="1" customWidth="1"/>
    <col min="15396" max="15396" width="19" style="1" customWidth="1"/>
    <col min="15397" max="15397" width="20.5703125" style="1" customWidth="1"/>
    <col min="15398" max="15398" width="11.7109375" style="1" customWidth="1"/>
    <col min="15399" max="15399" width="18.5703125" style="1" customWidth="1"/>
    <col min="15400" max="15400" width="15.7109375" style="1" customWidth="1"/>
    <col min="15401" max="15401" width="19.140625" style="1" customWidth="1"/>
    <col min="15402" max="15417" width="10.7109375" style="1" customWidth="1"/>
    <col min="15418" max="15616" width="10.140625" style="1"/>
    <col min="15617" max="15617" width="45.7109375" style="1" customWidth="1"/>
    <col min="15618" max="15618" width="13.42578125" style="1" customWidth="1"/>
    <col min="15619" max="15635" width="0" style="1" hidden="1" customWidth="1"/>
    <col min="15636" max="15636" width="42.140625" style="1" customWidth="1"/>
    <col min="15637" max="15637" width="65.42578125" style="1" customWidth="1"/>
    <col min="15638" max="15638" width="23" style="1" customWidth="1"/>
    <col min="15639" max="15639" width="16.5703125" style="1" customWidth="1"/>
    <col min="15640" max="15640" width="25.7109375" style="1" customWidth="1"/>
    <col min="15641" max="15642" width="12.7109375" style="1" customWidth="1"/>
    <col min="15643" max="15643" width="14.7109375" style="1" customWidth="1"/>
    <col min="15644" max="15644" width="14.42578125" style="1" customWidth="1"/>
    <col min="15645" max="15645" width="10.28515625" style="1" customWidth="1"/>
    <col min="15646" max="15646" width="15.5703125" style="1" customWidth="1"/>
    <col min="15647" max="15647" width="19" style="1" customWidth="1"/>
    <col min="15648" max="15648" width="21.7109375" style="1" customWidth="1"/>
    <col min="15649" max="15649" width="18" style="1" customWidth="1"/>
    <col min="15650" max="15650" width="18.42578125" style="1" customWidth="1"/>
    <col min="15651" max="15651" width="10.7109375" style="1" customWidth="1"/>
    <col min="15652" max="15652" width="19" style="1" customWidth="1"/>
    <col min="15653" max="15653" width="20.5703125" style="1" customWidth="1"/>
    <col min="15654" max="15654" width="11.7109375" style="1" customWidth="1"/>
    <col min="15655" max="15655" width="18.5703125" style="1" customWidth="1"/>
    <col min="15656" max="15656" width="15.7109375" style="1" customWidth="1"/>
    <col min="15657" max="15657" width="19.140625" style="1" customWidth="1"/>
    <col min="15658" max="15673" width="10.7109375" style="1" customWidth="1"/>
    <col min="15674" max="15872" width="10.140625" style="1"/>
    <col min="15873" max="15873" width="45.7109375" style="1" customWidth="1"/>
    <col min="15874" max="15874" width="13.42578125" style="1" customWidth="1"/>
    <col min="15875" max="15891" width="0" style="1" hidden="1" customWidth="1"/>
    <col min="15892" max="15892" width="42.140625" style="1" customWidth="1"/>
    <col min="15893" max="15893" width="65.42578125" style="1" customWidth="1"/>
    <col min="15894" max="15894" width="23" style="1" customWidth="1"/>
    <col min="15895" max="15895" width="16.5703125" style="1" customWidth="1"/>
    <col min="15896" max="15896" width="25.7109375" style="1" customWidth="1"/>
    <col min="15897" max="15898" width="12.7109375" style="1" customWidth="1"/>
    <col min="15899" max="15899" width="14.7109375" style="1" customWidth="1"/>
    <col min="15900" max="15900" width="14.42578125" style="1" customWidth="1"/>
    <col min="15901" max="15901" width="10.28515625" style="1" customWidth="1"/>
    <col min="15902" max="15902" width="15.5703125" style="1" customWidth="1"/>
    <col min="15903" max="15903" width="19" style="1" customWidth="1"/>
    <col min="15904" max="15904" width="21.7109375" style="1" customWidth="1"/>
    <col min="15905" max="15905" width="18" style="1" customWidth="1"/>
    <col min="15906" max="15906" width="18.42578125" style="1" customWidth="1"/>
    <col min="15907" max="15907" width="10.7109375" style="1" customWidth="1"/>
    <col min="15908" max="15908" width="19" style="1" customWidth="1"/>
    <col min="15909" max="15909" width="20.5703125" style="1" customWidth="1"/>
    <col min="15910" max="15910" width="11.7109375" style="1" customWidth="1"/>
    <col min="15911" max="15911" width="18.5703125" style="1" customWidth="1"/>
    <col min="15912" max="15912" width="15.7109375" style="1" customWidth="1"/>
    <col min="15913" max="15913" width="19.140625" style="1" customWidth="1"/>
    <col min="15914" max="15929" width="10.7109375" style="1" customWidth="1"/>
    <col min="15930" max="16128" width="10.140625" style="1"/>
    <col min="16129" max="16129" width="45.7109375" style="1" customWidth="1"/>
    <col min="16130" max="16130" width="13.42578125" style="1" customWidth="1"/>
    <col min="16131" max="16147" width="0" style="1" hidden="1" customWidth="1"/>
    <col min="16148" max="16148" width="42.140625" style="1" customWidth="1"/>
    <col min="16149" max="16149" width="65.42578125" style="1" customWidth="1"/>
    <col min="16150" max="16150" width="23" style="1" customWidth="1"/>
    <col min="16151" max="16151" width="16.5703125" style="1" customWidth="1"/>
    <col min="16152" max="16152" width="25.7109375" style="1" customWidth="1"/>
    <col min="16153" max="16154" width="12.7109375" style="1" customWidth="1"/>
    <col min="16155" max="16155" width="14.7109375" style="1" customWidth="1"/>
    <col min="16156" max="16156" width="14.42578125" style="1" customWidth="1"/>
    <col min="16157" max="16157" width="10.28515625" style="1" customWidth="1"/>
    <col min="16158" max="16158" width="15.5703125" style="1" customWidth="1"/>
    <col min="16159" max="16159" width="19" style="1" customWidth="1"/>
    <col min="16160" max="16160" width="21.7109375" style="1" customWidth="1"/>
    <col min="16161" max="16161" width="18" style="1" customWidth="1"/>
    <col min="16162" max="16162" width="18.42578125" style="1" customWidth="1"/>
    <col min="16163" max="16163" width="10.7109375" style="1" customWidth="1"/>
    <col min="16164" max="16164" width="19" style="1" customWidth="1"/>
    <col min="16165" max="16165" width="20.5703125" style="1" customWidth="1"/>
    <col min="16166" max="16166" width="11.7109375" style="1" customWidth="1"/>
    <col min="16167" max="16167" width="18.5703125" style="1" customWidth="1"/>
    <col min="16168" max="16168" width="15.7109375" style="1" customWidth="1"/>
    <col min="16169" max="16169" width="19.140625" style="1" customWidth="1"/>
    <col min="16170" max="16185" width="10.7109375" style="1" customWidth="1"/>
    <col min="16186" max="16384" width="10.140625" style="1"/>
  </cols>
  <sheetData>
    <row r="2" spans="1:70" ht="48.75" customHeight="1" x14ac:dyDescent="0.55000000000000004"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</row>
    <row r="4" spans="1:70" ht="30" x14ac:dyDescent="0.4"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70" ht="15.75" customHeight="1" x14ac:dyDescent="0.2"/>
    <row r="6" spans="1:70" ht="56.25" customHeight="1" x14ac:dyDescent="0.7">
      <c r="B6" s="10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70" ht="56.25" customHeight="1" x14ac:dyDescent="0.7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4" t="s">
        <v>2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/>
    </row>
    <row r="8" spans="1:70" ht="42.75" customHeight="1" x14ac:dyDescent="0.7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  <c r="W8" s="16" t="s">
        <v>3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7"/>
      <c r="AM8" s="1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70" ht="50.25" customHeight="1" x14ac:dyDescent="0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20"/>
      <c r="W9" s="21"/>
      <c r="X9" s="22" t="s">
        <v>4</v>
      </c>
      <c r="Y9" s="22"/>
      <c r="Z9" s="22"/>
      <c r="AA9" s="22"/>
      <c r="AB9" s="22"/>
      <c r="AC9" s="22"/>
      <c r="AD9" s="22"/>
      <c r="AE9" s="22"/>
      <c r="AF9" s="22"/>
      <c r="AG9" s="22"/>
      <c r="AH9" s="23"/>
      <c r="AI9" s="24"/>
      <c r="AJ9" s="24"/>
      <c r="AK9" s="24"/>
      <c r="AL9" s="24"/>
      <c r="AM9" s="24"/>
      <c r="AN9" s="24"/>
      <c r="AO9" s="24"/>
      <c r="AP9" s="24"/>
      <c r="AQ9" s="25"/>
      <c r="AR9" s="26"/>
      <c r="AS9" s="24"/>
      <c r="AT9" s="24"/>
      <c r="AU9" s="24"/>
      <c r="AV9" s="27"/>
      <c r="AW9" s="27"/>
      <c r="AX9" s="27"/>
      <c r="AY9" s="27"/>
      <c r="AZ9" s="27"/>
      <c r="BA9" s="27"/>
      <c r="BB9" s="28"/>
      <c r="BC9" s="28"/>
      <c r="BD9" s="28"/>
      <c r="BE9" s="28"/>
    </row>
    <row r="10" spans="1:70" ht="70.5" customHeight="1" thickBot="1" x14ac:dyDescent="0.65">
      <c r="A10" s="19" t="s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9" t="s">
        <v>6</v>
      </c>
      <c r="W10" s="30"/>
      <c r="X10" s="31" t="s">
        <v>7</v>
      </c>
      <c r="Y10" s="32"/>
      <c r="Z10" s="32"/>
      <c r="AA10" s="32"/>
      <c r="AB10" s="33" t="s">
        <v>8</v>
      </c>
      <c r="AC10" s="33"/>
      <c r="AD10" s="34"/>
      <c r="AE10" s="34"/>
      <c r="AF10" s="34"/>
      <c r="AG10" s="34"/>
      <c r="AH10" s="34"/>
      <c r="AI10" s="35" t="s">
        <v>9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6" t="s">
        <v>10</v>
      </c>
      <c r="AW10" s="37"/>
      <c r="AX10" s="37"/>
      <c r="AY10" s="37"/>
      <c r="AZ10" s="37"/>
      <c r="BA10" s="38"/>
      <c r="BB10" s="39" t="s">
        <v>11</v>
      </c>
      <c r="BC10" s="39"/>
      <c r="BD10" s="39"/>
      <c r="BE10" s="39"/>
    </row>
    <row r="11" spans="1:70" ht="42" customHeight="1" x14ac:dyDescent="0.2">
      <c r="A11" s="40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/>
      <c r="W11" s="43"/>
      <c r="X11" s="44"/>
      <c r="Y11" s="44"/>
      <c r="Z11" s="44"/>
      <c r="AA11" s="44"/>
      <c r="AB11" s="45" t="s">
        <v>13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37"/>
      <c r="AW11" s="37"/>
      <c r="AX11" s="37"/>
      <c r="AY11" s="37"/>
      <c r="AZ11" s="37"/>
      <c r="BA11" s="46" t="s">
        <v>14</v>
      </c>
      <c r="BB11" s="46"/>
      <c r="BC11" s="46"/>
      <c r="BD11" s="46"/>
      <c r="BE11" s="46"/>
      <c r="BF11" s="46"/>
    </row>
    <row r="12" spans="1:70" ht="62.45" customHeight="1" x14ac:dyDescent="0.6">
      <c r="A12" s="47" t="s">
        <v>15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 t="s">
        <v>16</v>
      </c>
      <c r="W12" s="49"/>
      <c r="X12" s="49"/>
      <c r="Y12" s="50"/>
      <c r="Z12" s="50"/>
      <c r="AA12" s="51"/>
      <c r="AB12" s="50"/>
      <c r="AC12" s="50"/>
      <c r="AD12" s="50"/>
      <c r="AE12" s="50"/>
      <c r="AF12" s="50"/>
      <c r="AG12" s="50"/>
      <c r="AH12" s="52" t="s">
        <v>17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3"/>
      <c r="AW12" s="54"/>
      <c r="AX12" s="54"/>
      <c r="AY12" s="54"/>
      <c r="AZ12" s="54"/>
      <c r="BA12" s="54"/>
      <c r="BB12" s="55"/>
      <c r="BC12" s="55"/>
      <c r="BD12" s="55"/>
      <c r="BE12" s="55"/>
    </row>
    <row r="13" spans="1:70" ht="48" customHeight="1" x14ac:dyDescent="0.4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56"/>
      <c r="V13" s="57"/>
      <c r="W13" s="58" t="s">
        <v>18</v>
      </c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9" t="s">
        <v>19</v>
      </c>
      <c r="AW13" s="60"/>
      <c r="AX13" s="60"/>
      <c r="AY13" s="60"/>
      <c r="AZ13" s="60"/>
      <c r="BA13" s="60"/>
      <c r="BB13" s="60"/>
      <c r="BC13" s="60"/>
      <c r="BD13" s="60"/>
      <c r="BE13" s="60"/>
    </row>
    <row r="14" spans="1:70" s="66" customFormat="1" ht="81.95" customHeight="1" thickBot="1" x14ac:dyDescent="0.65">
      <c r="A14" s="61" t="s">
        <v>20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2" t="s">
        <v>21</v>
      </c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 t="s">
        <v>22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0"/>
      <c r="AW14" s="60"/>
      <c r="AX14" s="60"/>
      <c r="AY14" s="60"/>
      <c r="AZ14" s="60"/>
      <c r="BA14" s="65" t="s">
        <v>23</v>
      </c>
      <c r="BB14" s="65"/>
      <c r="BC14" s="65"/>
      <c r="BD14" s="65"/>
      <c r="BE14" s="65"/>
    </row>
    <row r="15" spans="1:70" ht="48" customHeight="1" x14ac:dyDescent="0.5">
      <c r="A15" s="67" t="s">
        <v>24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  <c r="AV15" s="69" t="s">
        <v>25</v>
      </c>
      <c r="AW15" s="69"/>
      <c r="AX15" s="69"/>
      <c r="AY15" s="70" t="s">
        <v>26</v>
      </c>
      <c r="AZ15" s="70"/>
      <c r="BA15" s="70"/>
      <c r="BB15" s="70"/>
      <c r="BC15" s="70"/>
      <c r="BD15" s="70"/>
      <c r="BE15" s="70"/>
    </row>
    <row r="16" spans="1:70" s="74" customFormat="1" ht="51" customHeight="1" x14ac:dyDescent="0.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2"/>
      <c r="AW16" s="72"/>
      <c r="AX16" s="72"/>
      <c r="AY16" s="72"/>
      <c r="AZ16" s="72"/>
      <c r="BA16" s="72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73"/>
    </row>
    <row r="17" spans="2:57" ht="63" customHeight="1" thickBot="1" x14ac:dyDescent="0.65">
      <c r="B17" s="75" t="s">
        <v>27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</row>
    <row r="18" spans="2:57" s="77" customFormat="1" ht="112.5" customHeight="1" thickBot="1" x14ac:dyDescent="0.3">
      <c r="B18" s="78" t="s">
        <v>28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 t="s">
        <v>29</v>
      </c>
      <c r="U18" s="80"/>
      <c r="V18" s="81"/>
      <c r="W18" s="82" t="s">
        <v>30</v>
      </c>
      <c r="X18" s="83"/>
      <c r="Y18" s="83"/>
      <c r="Z18" s="83"/>
      <c r="AA18" s="83"/>
      <c r="AB18" s="83"/>
      <c r="AC18" s="83"/>
      <c r="AD18" s="84"/>
      <c r="AE18" s="85" t="s">
        <v>31</v>
      </c>
      <c r="AF18" s="86"/>
      <c r="AG18" s="87" t="s">
        <v>32</v>
      </c>
      <c r="AH18" s="88"/>
      <c r="AI18" s="88"/>
      <c r="AJ18" s="88"/>
      <c r="AK18" s="88"/>
      <c r="AL18" s="88"/>
      <c r="AM18" s="88"/>
      <c r="AN18" s="89"/>
      <c r="AO18" s="90" t="s">
        <v>33</v>
      </c>
      <c r="AP18" s="91" t="s">
        <v>34</v>
      </c>
      <c r="AQ18" s="92"/>
      <c r="AR18" s="92"/>
      <c r="AS18" s="92"/>
      <c r="AT18" s="92"/>
      <c r="AU18" s="92"/>
      <c r="AV18" s="92"/>
      <c r="AW18" s="92"/>
      <c r="AX18" s="93" t="s">
        <v>35</v>
      </c>
      <c r="AY18" s="94"/>
      <c r="AZ18" s="94"/>
      <c r="BA18" s="94"/>
      <c r="BB18" s="94"/>
      <c r="BC18" s="94"/>
      <c r="BD18" s="94"/>
      <c r="BE18" s="95"/>
    </row>
    <row r="19" spans="2:57" s="77" customFormat="1" ht="48" customHeight="1" thickTop="1" thickBot="1" x14ac:dyDescent="0.3"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8"/>
      <c r="U19" s="98"/>
      <c r="V19" s="99"/>
      <c r="W19" s="100"/>
      <c r="X19" s="101"/>
      <c r="Y19" s="101"/>
      <c r="Z19" s="101"/>
      <c r="AA19" s="101"/>
      <c r="AB19" s="101"/>
      <c r="AC19" s="101"/>
      <c r="AD19" s="102"/>
      <c r="AE19" s="103"/>
      <c r="AF19" s="104"/>
      <c r="AG19" s="103"/>
      <c r="AH19" s="105"/>
      <c r="AI19" s="105"/>
      <c r="AJ19" s="105"/>
      <c r="AK19" s="105"/>
      <c r="AL19" s="105"/>
      <c r="AM19" s="105"/>
      <c r="AN19" s="106"/>
      <c r="AO19" s="107"/>
      <c r="AP19" s="108"/>
      <c r="AQ19" s="109"/>
      <c r="AR19" s="109"/>
      <c r="AS19" s="109"/>
      <c r="AT19" s="109"/>
      <c r="AU19" s="109"/>
      <c r="AV19" s="109"/>
      <c r="AW19" s="109"/>
      <c r="AX19" s="110" t="s">
        <v>36</v>
      </c>
      <c r="AY19" s="111"/>
      <c r="AZ19" s="111"/>
      <c r="BA19" s="111"/>
      <c r="BB19" s="111"/>
      <c r="BC19" s="111"/>
      <c r="BD19" s="111"/>
      <c r="BE19" s="112"/>
    </row>
    <row r="20" spans="2:57" s="77" customFormat="1" ht="102.95" customHeight="1" thickTop="1" thickBot="1" x14ac:dyDescent="0.55000000000000004"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8"/>
      <c r="U20" s="98"/>
      <c r="V20" s="99"/>
      <c r="W20" s="100"/>
      <c r="X20" s="101"/>
      <c r="Y20" s="101"/>
      <c r="Z20" s="101"/>
      <c r="AA20" s="101"/>
      <c r="AB20" s="101"/>
      <c r="AC20" s="101"/>
      <c r="AD20" s="102"/>
      <c r="AE20" s="113"/>
      <c r="AF20" s="114"/>
      <c r="AG20" s="113"/>
      <c r="AH20" s="115"/>
      <c r="AI20" s="115"/>
      <c r="AJ20" s="115"/>
      <c r="AK20" s="115"/>
      <c r="AL20" s="115"/>
      <c r="AM20" s="115"/>
      <c r="AN20" s="116"/>
      <c r="AO20" s="107"/>
      <c r="AP20" s="117"/>
      <c r="AQ20" s="118"/>
      <c r="AR20" s="118"/>
      <c r="AS20" s="118"/>
      <c r="AT20" s="118"/>
      <c r="AU20" s="118"/>
      <c r="AV20" s="118"/>
      <c r="AW20" s="118"/>
      <c r="AX20" s="119" t="s">
        <v>37</v>
      </c>
      <c r="AY20" s="120"/>
      <c r="AZ20" s="120"/>
      <c r="BA20" s="120"/>
      <c r="BB20" s="121"/>
      <c r="BC20" s="121"/>
      <c r="BD20" s="121"/>
      <c r="BE20" s="122"/>
    </row>
    <row r="21" spans="2:57" s="77" customFormat="1" ht="47.45" customHeight="1" thickTop="1" x14ac:dyDescent="0.25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8"/>
      <c r="U21" s="98"/>
      <c r="V21" s="99"/>
      <c r="W21" s="100"/>
      <c r="X21" s="101"/>
      <c r="Y21" s="101"/>
      <c r="Z21" s="101"/>
      <c r="AA21" s="101"/>
      <c r="AB21" s="101"/>
      <c r="AC21" s="101"/>
      <c r="AD21" s="102"/>
      <c r="AE21" s="123" t="s">
        <v>38</v>
      </c>
      <c r="AF21" s="124" t="s">
        <v>39</v>
      </c>
      <c r="AG21" s="125" t="s">
        <v>40</v>
      </c>
      <c r="AH21" s="126" t="s">
        <v>41</v>
      </c>
      <c r="AI21" s="127"/>
      <c r="AJ21" s="127"/>
      <c r="AK21" s="127"/>
      <c r="AL21" s="127"/>
      <c r="AM21" s="127"/>
      <c r="AN21" s="128"/>
      <c r="AO21" s="107"/>
      <c r="AP21" s="129" t="s">
        <v>42</v>
      </c>
      <c r="AQ21" s="130" t="s">
        <v>43</v>
      </c>
      <c r="AR21" s="130" t="s">
        <v>44</v>
      </c>
      <c r="AS21" s="131" t="s">
        <v>45</v>
      </c>
      <c r="AT21" s="131" t="s">
        <v>46</v>
      </c>
      <c r="AU21" s="130" t="s">
        <v>47</v>
      </c>
      <c r="AV21" s="130" t="s">
        <v>48</v>
      </c>
      <c r="AW21" s="132" t="s">
        <v>49</v>
      </c>
      <c r="AX21" s="133" t="s">
        <v>50</v>
      </c>
      <c r="AY21" s="134"/>
      <c r="AZ21" s="134"/>
      <c r="BA21" s="135"/>
      <c r="BB21" s="136" t="s">
        <v>51</v>
      </c>
      <c r="BC21" s="137"/>
      <c r="BD21" s="137"/>
      <c r="BE21" s="138"/>
    </row>
    <row r="22" spans="2:57" s="139" customFormat="1" ht="57" customHeight="1" x14ac:dyDescent="0.25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9"/>
      <c r="W22" s="100"/>
      <c r="X22" s="101"/>
      <c r="Y22" s="101"/>
      <c r="Z22" s="101"/>
      <c r="AA22" s="101"/>
      <c r="AB22" s="101"/>
      <c r="AC22" s="101"/>
      <c r="AD22" s="102"/>
      <c r="AE22" s="140"/>
      <c r="AF22" s="141"/>
      <c r="AG22" s="142"/>
      <c r="AH22" s="143" t="s">
        <v>52</v>
      </c>
      <c r="AI22" s="143"/>
      <c r="AJ22" s="144" t="s">
        <v>53</v>
      </c>
      <c r="AK22" s="145"/>
      <c r="AL22" s="144" t="s">
        <v>54</v>
      </c>
      <c r="AM22" s="145"/>
      <c r="AN22" s="146" t="s">
        <v>55</v>
      </c>
      <c r="AO22" s="107"/>
      <c r="AP22" s="147"/>
      <c r="AQ22" s="148"/>
      <c r="AR22" s="148"/>
      <c r="AS22" s="149"/>
      <c r="AT22" s="149"/>
      <c r="AU22" s="148"/>
      <c r="AV22" s="148"/>
      <c r="AW22" s="150"/>
      <c r="AX22" s="151" t="s">
        <v>56</v>
      </c>
      <c r="AY22" s="152"/>
      <c r="AZ22" s="152"/>
      <c r="BA22" s="153"/>
      <c r="BB22" s="154" t="s">
        <v>57</v>
      </c>
      <c r="BC22" s="155"/>
      <c r="BD22" s="155"/>
      <c r="BE22" s="156"/>
    </row>
    <row r="23" spans="2:57" s="139" customFormat="1" ht="45" customHeight="1" x14ac:dyDescent="0.25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9"/>
      <c r="W23" s="100"/>
      <c r="X23" s="101"/>
      <c r="Y23" s="101"/>
      <c r="Z23" s="101"/>
      <c r="AA23" s="101"/>
      <c r="AB23" s="101"/>
      <c r="AC23" s="101"/>
      <c r="AD23" s="102"/>
      <c r="AE23" s="140"/>
      <c r="AF23" s="141"/>
      <c r="AG23" s="142"/>
      <c r="AH23" s="143"/>
      <c r="AI23" s="143"/>
      <c r="AJ23" s="157"/>
      <c r="AK23" s="158"/>
      <c r="AL23" s="157"/>
      <c r="AM23" s="158"/>
      <c r="AN23" s="146"/>
      <c r="AO23" s="107"/>
      <c r="AP23" s="147"/>
      <c r="AQ23" s="148"/>
      <c r="AR23" s="148"/>
      <c r="AS23" s="149"/>
      <c r="AT23" s="149"/>
      <c r="AU23" s="148"/>
      <c r="AV23" s="148"/>
      <c r="AW23" s="150"/>
      <c r="AX23" s="159" t="s">
        <v>40</v>
      </c>
      <c r="AY23" s="160" t="s">
        <v>58</v>
      </c>
      <c r="AZ23" s="161"/>
      <c r="BA23" s="161"/>
      <c r="BB23" s="159" t="s">
        <v>40</v>
      </c>
      <c r="BC23" s="160" t="s">
        <v>58</v>
      </c>
      <c r="BD23" s="161"/>
      <c r="BE23" s="162"/>
    </row>
    <row r="24" spans="2:57" s="139" customFormat="1" ht="192.75" customHeight="1" thickBot="1" x14ac:dyDescent="0.3">
      <c r="B24" s="163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5"/>
      <c r="U24" s="165"/>
      <c r="V24" s="166"/>
      <c r="W24" s="167"/>
      <c r="X24" s="168"/>
      <c r="Y24" s="168"/>
      <c r="Z24" s="168"/>
      <c r="AA24" s="168"/>
      <c r="AB24" s="168"/>
      <c r="AC24" s="168"/>
      <c r="AD24" s="169"/>
      <c r="AE24" s="170"/>
      <c r="AF24" s="171"/>
      <c r="AG24" s="172"/>
      <c r="AH24" s="173" t="s">
        <v>59</v>
      </c>
      <c r="AI24" s="174" t="s">
        <v>60</v>
      </c>
      <c r="AJ24" s="173" t="s">
        <v>59</v>
      </c>
      <c r="AK24" s="174" t="s">
        <v>60</v>
      </c>
      <c r="AL24" s="173" t="s">
        <v>59</v>
      </c>
      <c r="AM24" s="174" t="s">
        <v>60</v>
      </c>
      <c r="AN24" s="175"/>
      <c r="AO24" s="176"/>
      <c r="AP24" s="177"/>
      <c r="AQ24" s="178"/>
      <c r="AR24" s="178"/>
      <c r="AS24" s="179"/>
      <c r="AT24" s="179"/>
      <c r="AU24" s="178"/>
      <c r="AV24" s="178"/>
      <c r="AW24" s="180"/>
      <c r="AX24" s="181"/>
      <c r="AY24" s="182" t="s">
        <v>52</v>
      </c>
      <c r="AZ24" s="182" t="s">
        <v>61</v>
      </c>
      <c r="BA24" s="183" t="s">
        <v>62</v>
      </c>
      <c r="BB24" s="184"/>
      <c r="BC24" s="185" t="s">
        <v>52</v>
      </c>
      <c r="BD24" s="185" t="s">
        <v>61</v>
      </c>
      <c r="BE24" s="186" t="s">
        <v>62</v>
      </c>
    </row>
    <row r="25" spans="2:57" s="187" customFormat="1" ht="42.75" customHeight="1" thickTop="1" thickBot="1" x14ac:dyDescent="0.3">
      <c r="B25" s="188">
        <v>1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>
        <v>2</v>
      </c>
      <c r="U25" s="190"/>
      <c r="V25" s="191"/>
      <c r="W25" s="192">
        <v>3</v>
      </c>
      <c r="X25" s="193"/>
      <c r="Y25" s="193"/>
      <c r="Z25" s="193"/>
      <c r="AA25" s="193"/>
      <c r="AB25" s="193"/>
      <c r="AC25" s="193"/>
      <c r="AD25" s="194"/>
      <c r="AE25" s="195">
        <v>4</v>
      </c>
      <c r="AF25" s="196">
        <v>5</v>
      </c>
      <c r="AG25" s="197">
        <v>6</v>
      </c>
      <c r="AH25" s="197"/>
      <c r="AI25" s="198">
        <v>7</v>
      </c>
      <c r="AJ25" s="198"/>
      <c r="AK25" s="198">
        <v>8</v>
      </c>
      <c r="AL25" s="198"/>
      <c r="AM25" s="198"/>
      <c r="AN25" s="198">
        <v>9</v>
      </c>
      <c r="AO25" s="196">
        <v>10</v>
      </c>
      <c r="AP25" s="198">
        <v>11</v>
      </c>
      <c r="AQ25" s="198">
        <v>12</v>
      </c>
      <c r="AR25" s="198">
        <v>13</v>
      </c>
      <c r="AS25" s="198">
        <v>14</v>
      </c>
      <c r="AT25" s="198">
        <v>15</v>
      </c>
      <c r="AU25" s="198">
        <v>16</v>
      </c>
      <c r="AV25" s="199">
        <v>17</v>
      </c>
      <c r="AW25" s="199">
        <v>18</v>
      </c>
      <c r="AX25" s="200">
        <v>19</v>
      </c>
      <c r="AY25" s="201">
        <v>20</v>
      </c>
      <c r="AZ25" s="201">
        <v>21</v>
      </c>
      <c r="BA25" s="202"/>
      <c r="BB25" s="203">
        <v>23</v>
      </c>
      <c r="BC25" s="204">
        <v>24</v>
      </c>
      <c r="BD25" s="204">
        <v>25</v>
      </c>
      <c r="BE25" s="205"/>
    </row>
    <row r="26" spans="2:57" s="187" customFormat="1" ht="72" customHeight="1" thickBot="1" x14ac:dyDescent="0.3">
      <c r="B26" s="206" t="s">
        <v>63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8"/>
    </row>
    <row r="27" spans="2:57" s="209" customFormat="1" ht="75" customHeight="1" thickBot="1" x14ac:dyDescent="0.25">
      <c r="B27" s="210" t="s">
        <v>64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2"/>
    </row>
    <row r="28" spans="2:57" s="213" customFormat="1" ht="192.4" customHeight="1" x14ac:dyDescent="0.2">
      <c r="B28" s="214">
        <v>1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6" t="s">
        <v>65</v>
      </c>
      <c r="U28" s="217"/>
      <c r="V28" s="218"/>
      <c r="W28" s="216" t="s">
        <v>66</v>
      </c>
      <c r="X28" s="217"/>
      <c r="Y28" s="217"/>
      <c r="Z28" s="217"/>
      <c r="AA28" s="217"/>
      <c r="AB28" s="217"/>
      <c r="AC28" s="217"/>
      <c r="AD28" s="218"/>
      <c r="AE28" s="219">
        <v>2</v>
      </c>
      <c r="AF28" s="220">
        <f>AE28*30</f>
        <v>60</v>
      </c>
      <c r="AG28" s="221">
        <f>AH28+AJ28+AL28</f>
        <v>26</v>
      </c>
      <c r="AH28" s="221">
        <v>13</v>
      </c>
      <c r="AI28" s="222"/>
      <c r="AJ28" s="222">
        <v>13</v>
      </c>
      <c r="AK28" s="223"/>
      <c r="AL28" s="224"/>
      <c r="AM28" s="224"/>
      <c r="AN28" s="224"/>
      <c r="AO28" s="225">
        <f>AF28-AG28</f>
        <v>34</v>
      </c>
      <c r="AP28" s="226"/>
      <c r="AQ28" s="226">
        <v>1</v>
      </c>
      <c r="AR28" s="226">
        <v>1</v>
      </c>
      <c r="AS28" s="227"/>
      <c r="AT28" s="228"/>
      <c r="AU28" s="226"/>
      <c r="AV28" s="226"/>
      <c r="AW28" s="229"/>
      <c r="AX28" s="226">
        <f>AY28+AZ28+BA28</f>
        <v>2</v>
      </c>
      <c r="AY28" s="226">
        <f>AH28/13</f>
        <v>1</v>
      </c>
      <c r="AZ28" s="226">
        <f>AJ28/13</f>
        <v>1</v>
      </c>
      <c r="BA28" s="230">
        <f>AL28/13</f>
        <v>0</v>
      </c>
      <c r="BB28" s="231"/>
      <c r="BC28" s="232"/>
      <c r="BD28" s="232"/>
      <c r="BE28" s="233"/>
    </row>
    <row r="29" spans="2:57" s="213" customFormat="1" ht="156.94999999999999" customHeight="1" thickBot="1" x14ac:dyDescent="0.25">
      <c r="B29" s="234">
        <v>2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 t="s">
        <v>67</v>
      </c>
      <c r="U29" s="237"/>
      <c r="V29" s="238"/>
      <c r="W29" s="239" t="s">
        <v>66</v>
      </c>
      <c r="X29" s="240"/>
      <c r="Y29" s="240"/>
      <c r="Z29" s="240"/>
      <c r="AA29" s="240"/>
      <c r="AB29" s="240"/>
      <c r="AC29" s="240"/>
      <c r="AD29" s="241"/>
      <c r="AE29" s="242">
        <v>4</v>
      </c>
      <c r="AF29" s="243">
        <f>AE29*30</f>
        <v>120</v>
      </c>
      <c r="AG29" s="244">
        <f>AH29+AJ29+AL29</f>
        <v>54</v>
      </c>
      <c r="AH29" s="244">
        <v>18</v>
      </c>
      <c r="AI29" s="245"/>
      <c r="AJ29" s="245">
        <v>36</v>
      </c>
      <c r="AK29" s="246"/>
      <c r="AL29" s="247"/>
      <c r="AM29" s="247"/>
      <c r="AN29" s="247"/>
      <c r="AO29" s="248">
        <f>AF29-AG29</f>
        <v>66</v>
      </c>
      <c r="AP29" s="249">
        <v>2</v>
      </c>
      <c r="AQ29" s="249"/>
      <c r="AR29" s="249"/>
      <c r="AS29" s="250"/>
      <c r="AT29" s="251"/>
      <c r="AU29" s="249"/>
      <c r="AV29" s="249"/>
      <c r="AW29" s="252">
        <v>2</v>
      </c>
      <c r="AX29" s="249"/>
      <c r="AY29" s="249"/>
      <c r="AZ29" s="249"/>
      <c r="BA29" s="253"/>
      <c r="BB29" s="254">
        <f>BC29+BD29+BE29</f>
        <v>3</v>
      </c>
      <c r="BC29" s="255">
        <f>AH29/18</f>
        <v>1</v>
      </c>
      <c r="BD29" s="255">
        <f>AJ29/18</f>
        <v>2</v>
      </c>
      <c r="BE29" s="256">
        <f>AL29/18</f>
        <v>0</v>
      </c>
    </row>
    <row r="30" spans="2:57" s="213" customFormat="1" ht="50.1" customHeight="1" thickBot="1" x14ac:dyDescent="0.25">
      <c r="B30" s="257" t="s">
        <v>68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9"/>
      <c r="AE30" s="260">
        <f>SUM(AE28:AE29)</f>
        <v>6</v>
      </c>
      <c r="AF30" s="261">
        <f t="shared" ref="AF30:AO30" si="0">SUM(AF28:AF29)</f>
        <v>180</v>
      </c>
      <c r="AG30" s="262">
        <f t="shared" si="0"/>
        <v>80</v>
      </c>
      <c r="AH30" s="263">
        <f t="shared" si="0"/>
        <v>31</v>
      </c>
      <c r="AI30" s="263">
        <f t="shared" si="0"/>
        <v>0</v>
      </c>
      <c r="AJ30" s="263">
        <f t="shared" si="0"/>
        <v>49</v>
      </c>
      <c r="AK30" s="263">
        <f t="shared" si="0"/>
        <v>0</v>
      </c>
      <c r="AL30" s="264">
        <f t="shared" si="0"/>
        <v>0</v>
      </c>
      <c r="AM30" s="264">
        <f t="shared" si="0"/>
        <v>0</v>
      </c>
      <c r="AN30" s="264">
        <f t="shared" si="0"/>
        <v>0</v>
      </c>
      <c r="AO30" s="265">
        <f t="shared" si="0"/>
        <v>100</v>
      </c>
      <c r="AP30" s="266">
        <v>1</v>
      </c>
      <c r="AQ30" s="266">
        <v>1</v>
      </c>
      <c r="AR30" s="266">
        <v>1</v>
      </c>
      <c r="AS30" s="267"/>
      <c r="AT30" s="268"/>
      <c r="AU30" s="266"/>
      <c r="AV30" s="266"/>
      <c r="AW30" s="269">
        <v>1</v>
      </c>
      <c r="AX30" s="266">
        <f t="shared" ref="AX30:BE30" si="1">SUM(AX28:AX29)</f>
        <v>2</v>
      </c>
      <c r="AY30" s="266">
        <f t="shared" si="1"/>
        <v>1</v>
      </c>
      <c r="AZ30" s="266">
        <f t="shared" si="1"/>
        <v>1</v>
      </c>
      <c r="BA30" s="270">
        <f t="shared" si="1"/>
        <v>0</v>
      </c>
      <c r="BB30" s="271">
        <f t="shared" si="1"/>
        <v>3</v>
      </c>
      <c r="BC30" s="272">
        <f t="shared" si="1"/>
        <v>1</v>
      </c>
      <c r="BD30" s="272">
        <f t="shared" si="1"/>
        <v>2</v>
      </c>
      <c r="BE30" s="273">
        <f t="shared" si="1"/>
        <v>0</v>
      </c>
    </row>
    <row r="31" spans="2:57" s="209" customFormat="1" ht="78" customHeight="1" thickBot="1" x14ac:dyDescent="0.25">
      <c r="B31" s="210" t="s">
        <v>69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2"/>
    </row>
    <row r="32" spans="2:57" s="213" customFormat="1" ht="179.45" customHeight="1" x14ac:dyDescent="0.2">
      <c r="B32" s="214">
        <v>3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74" t="s">
        <v>70</v>
      </c>
      <c r="U32" s="275"/>
      <c r="V32" s="275"/>
      <c r="W32" s="276" t="s">
        <v>71</v>
      </c>
      <c r="X32" s="277"/>
      <c r="Y32" s="277"/>
      <c r="Z32" s="277"/>
      <c r="AA32" s="277"/>
      <c r="AB32" s="277"/>
      <c r="AC32" s="277"/>
      <c r="AD32" s="278"/>
      <c r="AE32" s="222">
        <v>3</v>
      </c>
      <c r="AF32" s="224">
        <f>AE32*30</f>
        <v>90</v>
      </c>
      <c r="AG32" s="279">
        <f>AH32+AJ32+AL32</f>
        <v>39</v>
      </c>
      <c r="AH32" s="223"/>
      <c r="AI32" s="223"/>
      <c r="AJ32" s="223">
        <v>39</v>
      </c>
      <c r="AK32" s="223"/>
      <c r="AL32" s="224"/>
      <c r="AM32" s="224"/>
      <c r="AN32" s="224"/>
      <c r="AO32" s="280">
        <f>AF32-AG32</f>
        <v>51</v>
      </c>
      <c r="AP32" s="281"/>
      <c r="AQ32" s="226">
        <v>1</v>
      </c>
      <c r="AR32" s="226"/>
      <c r="AS32" s="227"/>
      <c r="AT32" s="281"/>
      <c r="AU32" s="226"/>
      <c r="AV32" s="226"/>
      <c r="AW32" s="227">
        <v>1</v>
      </c>
      <c r="AX32" s="228">
        <f>AY32+AZ32+BA32</f>
        <v>3</v>
      </c>
      <c r="AY32" s="226">
        <f>AH32/13</f>
        <v>0</v>
      </c>
      <c r="AZ32" s="226">
        <f>AJ32/13</f>
        <v>3</v>
      </c>
      <c r="BA32" s="230">
        <f>AL32/13</f>
        <v>0</v>
      </c>
      <c r="BB32" s="231"/>
      <c r="BC32" s="232"/>
      <c r="BD32" s="232"/>
      <c r="BE32" s="233"/>
    </row>
    <row r="33" spans="2:57" s="213" customFormat="1" ht="157.5" customHeight="1" thickBot="1" x14ac:dyDescent="0.25">
      <c r="B33" s="234">
        <v>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82" t="s">
        <v>72</v>
      </c>
      <c r="U33" s="282"/>
      <c r="V33" s="282"/>
      <c r="W33" s="283" t="s">
        <v>71</v>
      </c>
      <c r="X33" s="284"/>
      <c r="Y33" s="284"/>
      <c r="Z33" s="284"/>
      <c r="AA33" s="284"/>
      <c r="AB33" s="284"/>
      <c r="AC33" s="284"/>
      <c r="AD33" s="285"/>
      <c r="AE33" s="245">
        <v>3</v>
      </c>
      <c r="AF33" s="247">
        <f>AE33*30</f>
        <v>90</v>
      </c>
      <c r="AG33" s="286">
        <f>AH33+AJ33+AL33</f>
        <v>36</v>
      </c>
      <c r="AH33" s="246"/>
      <c r="AI33" s="246"/>
      <c r="AJ33" s="246">
        <v>36</v>
      </c>
      <c r="AK33" s="246"/>
      <c r="AL33" s="247"/>
      <c r="AM33" s="247"/>
      <c r="AN33" s="247"/>
      <c r="AO33" s="287">
        <f>AF33-AG33</f>
        <v>54</v>
      </c>
      <c r="AP33" s="288">
        <v>2</v>
      </c>
      <c r="AQ33" s="249"/>
      <c r="AR33" s="249">
        <v>2</v>
      </c>
      <c r="AS33" s="250"/>
      <c r="AT33" s="288"/>
      <c r="AU33" s="249"/>
      <c r="AV33" s="249"/>
      <c r="AW33" s="250"/>
      <c r="AX33" s="251"/>
      <c r="AY33" s="249"/>
      <c r="AZ33" s="249"/>
      <c r="BA33" s="253"/>
      <c r="BB33" s="254">
        <f>BC33+BD33+BE33</f>
        <v>2</v>
      </c>
      <c r="BC33" s="255">
        <f>AH33/18</f>
        <v>0</v>
      </c>
      <c r="BD33" s="255">
        <f>AJ33/18</f>
        <v>2</v>
      </c>
      <c r="BE33" s="256">
        <f>AL33/18</f>
        <v>0</v>
      </c>
    </row>
    <row r="34" spans="2:57" s="213" customFormat="1" ht="50.1" customHeight="1" thickBot="1" x14ac:dyDescent="0.25">
      <c r="B34" s="257" t="s">
        <v>73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60">
        <f t="shared" ref="AE34:AO34" si="2">SUM(AE32:AE33)</f>
        <v>6</v>
      </c>
      <c r="AF34" s="264">
        <f t="shared" si="2"/>
        <v>180</v>
      </c>
      <c r="AG34" s="260">
        <f t="shared" si="2"/>
        <v>75</v>
      </c>
      <c r="AH34" s="263">
        <f t="shared" si="2"/>
        <v>0</v>
      </c>
      <c r="AI34" s="263">
        <f t="shared" si="2"/>
        <v>0</v>
      </c>
      <c r="AJ34" s="263">
        <f t="shared" si="2"/>
        <v>75</v>
      </c>
      <c r="AK34" s="263">
        <f t="shared" si="2"/>
        <v>0</v>
      </c>
      <c r="AL34" s="264">
        <f t="shared" si="2"/>
        <v>0</v>
      </c>
      <c r="AM34" s="264">
        <f t="shared" si="2"/>
        <v>0</v>
      </c>
      <c r="AN34" s="264">
        <f t="shared" si="2"/>
        <v>0</v>
      </c>
      <c r="AO34" s="261">
        <f t="shared" si="2"/>
        <v>105</v>
      </c>
      <c r="AP34" s="289">
        <v>1</v>
      </c>
      <c r="AQ34" s="266">
        <v>1</v>
      </c>
      <c r="AR34" s="266">
        <v>1</v>
      </c>
      <c r="AS34" s="267"/>
      <c r="AT34" s="289"/>
      <c r="AU34" s="266"/>
      <c r="AV34" s="266"/>
      <c r="AW34" s="267">
        <v>1</v>
      </c>
      <c r="AX34" s="268">
        <f t="shared" ref="AX34:BE34" si="3">SUM(AX32:AX33)</f>
        <v>3</v>
      </c>
      <c r="AY34" s="266">
        <f t="shared" si="3"/>
        <v>0</v>
      </c>
      <c r="AZ34" s="266">
        <f t="shared" si="3"/>
        <v>3</v>
      </c>
      <c r="BA34" s="270">
        <f t="shared" si="3"/>
        <v>0</v>
      </c>
      <c r="BB34" s="271">
        <f t="shared" si="3"/>
        <v>2</v>
      </c>
      <c r="BC34" s="272">
        <f t="shared" si="3"/>
        <v>0</v>
      </c>
      <c r="BD34" s="272">
        <f t="shared" si="3"/>
        <v>2</v>
      </c>
      <c r="BE34" s="273">
        <f t="shared" si="3"/>
        <v>0</v>
      </c>
    </row>
    <row r="35" spans="2:57" s="290" customFormat="1" ht="80.099999999999994" customHeight="1" thickBot="1" x14ac:dyDescent="0.55000000000000004">
      <c r="B35" s="210" t="s">
        <v>74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2"/>
    </row>
    <row r="36" spans="2:57" s="213" customFormat="1" ht="103.5" customHeight="1" thickBot="1" x14ac:dyDescent="0.25">
      <c r="B36" s="291">
        <v>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92" t="s">
        <v>75</v>
      </c>
      <c r="U36" s="292"/>
      <c r="V36" s="293"/>
      <c r="W36" s="294" t="s">
        <v>76</v>
      </c>
      <c r="X36" s="295"/>
      <c r="Y36" s="295"/>
      <c r="Z36" s="295"/>
      <c r="AA36" s="295"/>
      <c r="AB36" s="295"/>
      <c r="AC36" s="295"/>
      <c r="AD36" s="296"/>
      <c r="AE36" s="222">
        <v>4</v>
      </c>
      <c r="AF36" s="224">
        <f>AE36*30</f>
        <v>120</v>
      </c>
      <c r="AG36" s="297">
        <f>AH36+AJ36+AL36</f>
        <v>26</v>
      </c>
      <c r="AH36" s="298">
        <v>13</v>
      </c>
      <c r="AI36" s="298"/>
      <c r="AJ36" s="298">
        <v>13</v>
      </c>
      <c r="AK36" s="298"/>
      <c r="AL36" s="299"/>
      <c r="AM36" s="299"/>
      <c r="AN36" s="299"/>
      <c r="AO36" s="300">
        <f>AF36-AG36</f>
        <v>94</v>
      </c>
      <c r="AP36" s="301">
        <v>1</v>
      </c>
      <c r="AQ36" s="302"/>
      <c r="AR36" s="302"/>
      <c r="AS36" s="303"/>
      <c r="AT36" s="301"/>
      <c r="AU36" s="302"/>
      <c r="AV36" s="302"/>
      <c r="AW36" s="304"/>
      <c r="AX36" s="301">
        <f>AY36+AZ36+BA36</f>
        <v>2</v>
      </c>
      <c r="AY36" s="302">
        <f>AH36/13</f>
        <v>1</v>
      </c>
      <c r="AZ36" s="302">
        <f>AJ36/13</f>
        <v>1</v>
      </c>
      <c r="BA36" s="304">
        <f>AL36/13</f>
        <v>0</v>
      </c>
      <c r="BB36" s="305"/>
      <c r="BC36" s="306"/>
      <c r="BD36" s="306"/>
      <c r="BE36" s="307"/>
    </row>
    <row r="37" spans="2:57" s="213" customFormat="1" ht="50.1" customHeight="1" thickBot="1" x14ac:dyDescent="0.25">
      <c r="B37" s="308" t="s">
        <v>68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10"/>
      <c r="AE37" s="311">
        <f>AE36</f>
        <v>4</v>
      </c>
      <c r="AF37" s="312">
        <f t="shared" ref="AF37:AO37" si="4">AF36</f>
        <v>120</v>
      </c>
      <c r="AG37" s="313">
        <f t="shared" si="4"/>
        <v>26</v>
      </c>
      <c r="AH37" s="314">
        <f t="shared" si="4"/>
        <v>13</v>
      </c>
      <c r="AI37" s="314">
        <f t="shared" si="4"/>
        <v>0</v>
      </c>
      <c r="AJ37" s="314">
        <f t="shared" si="4"/>
        <v>13</v>
      </c>
      <c r="AK37" s="314">
        <f t="shared" si="4"/>
        <v>0</v>
      </c>
      <c r="AL37" s="312">
        <f t="shared" si="4"/>
        <v>0</v>
      </c>
      <c r="AM37" s="312">
        <f t="shared" si="4"/>
        <v>0</v>
      </c>
      <c r="AN37" s="312">
        <f t="shared" si="4"/>
        <v>0</v>
      </c>
      <c r="AO37" s="315">
        <f t="shared" si="4"/>
        <v>94</v>
      </c>
      <c r="AP37" s="316">
        <v>1</v>
      </c>
      <c r="AQ37" s="317"/>
      <c r="AR37" s="317"/>
      <c r="AS37" s="318"/>
      <c r="AT37" s="316"/>
      <c r="AU37" s="317"/>
      <c r="AV37" s="317"/>
      <c r="AW37" s="319"/>
      <c r="AX37" s="316">
        <f>AX36</f>
        <v>2</v>
      </c>
      <c r="AY37" s="317">
        <f>AY36</f>
        <v>1</v>
      </c>
      <c r="AZ37" s="317">
        <f>AZ36</f>
        <v>1</v>
      </c>
      <c r="BA37" s="319">
        <f>BA36</f>
        <v>0</v>
      </c>
      <c r="BB37" s="320"/>
      <c r="BC37" s="321"/>
      <c r="BD37" s="321"/>
      <c r="BE37" s="322"/>
    </row>
    <row r="38" spans="2:57" s="290" customFormat="1" ht="105" customHeight="1" thickBot="1" x14ac:dyDescent="0.55000000000000004">
      <c r="B38" s="210" t="s">
        <v>77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2"/>
    </row>
    <row r="39" spans="2:57" s="213" customFormat="1" ht="105.6" customHeight="1" thickBot="1" x14ac:dyDescent="0.25">
      <c r="B39" s="291">
        <v>6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323" t="s">
        <v>78</v>
      </c>
      <c r="U39" s="323"/>
      <c r="V39" s="324"/>
      <c r="W39" s="294" t="s">
        <v>76</v>
      </c>
      <c r="X39" s="295"/>
      <c r="Y39" s="295"/>
      <c r="Z39" s="295"/>
      <c r="AA39" s="295"/>
      <c r="AB39" s="295"/>
      <c r="AC39" s="295"/>
      <c r="AD39" s="296"/>
      <c r="AE39" s="245">
        <v>4</v>
      </c>
      <c r="AF39" s="247">
        <f>AE39*30</f>
        <v>120</v>
      </c>
      <c r="AG39" s="325">
        <f>AH39+AJ39+AL39</f>
        <v>54</v>
      </c>
      <c r="AH39" s="326">
        <v>36</v>
      </c>
      <c r="AI39" s="326"/>
      <c r="AJ39" s="326">
        <v>18</v>
      </c>
      <c r="AK39" s="326"/>
      <c r="AL39" s="327"/>
      <c r="AM39" s="327"/>
      <c r="AN39" s="327"/>
      <c r="AO39" s="328">
        <f>AF39-AG39</f>
        <v>66</v>
      </c>
      <c r="AP39" s="329"/>
      <c r="AQ39" s="330">
        <v>2</v>
      </c>
      <c r="AR39" s="330"/>
      <c r="AS39" s="331"/>
      <c r="AT39" s="329"/>
      <c r="AU39" s="330"/>
      <c r="AV39" s="330"/>
      <c r="AW39" s="332"/>
      <c r="AX39" s="329"/>
      <c r="AY39" s="330"/>
      <c r="AZ39" s="330"/>
      <c r="BA39" s="332"/>
      <c r="BB39" s="333">
        <f>BC39+BD39+BE39</f>
        <v>3</v>
      </c>
      <c r="BC39" s="334">
        <f>AH39/18</f>
        <v>2</v>
      </c>
      <c r="BD39" s="334">
        <f>AJ39/18</f>
        <v>1</v>
      </c>
      <c r="BE39" s="335">
        <f>AL39/18</f>
        <v>0</v>
      </c>
    </row>
    <row r="40" spans="2:57" s="213" customFormat="1" ht="79.5" customHeight="1" thickBot="1" x14ac:dyDescent="0.25">
      <c r="B40" s="308" t="s">
        <v>68</v>
      </c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10"/>
      <c r="AE40" s="336">
        <f>AE39</f>
        <v>4</v>
      </c>
      <c r="AF40" s="337">
        <f t="shared" ref="AF40:AO40" si="5">AF39</f>
        <v>120</v>
      </c>
      <c r="AG40" s="336">
        <f t="shared" si="5"/>
        <v>54</v>
      </c>
      <c r="AH40" s="338">
        <f t="shared" si="5"/>
        <v>36</v>
      </c>
      <c r="AI40" s="338">
        <f t="shared" si="5"/>
        <v>0</v>
      </c>
      <c r="AJ40" s="338">
        <f t="shared" si="5"/>
        <v>18</v>
      </c>
      <c r="AK40" s="338">
        <f t="shared" si="5"/>
        <v>0</v>
      </c>
      <c r="AL40" s="337">
        <f t="shared" si="5"/>
        <v>0</v>
      </c>
      <c r="AM40" s="337">
        <f t="shared" si="5"/>
        <v>0</v>
      </c>
      <c r="AN40" s="337">
        <f t="shared" si="5"/>
        <v>0</v>
      </c>
      <c r="AO40" s="339">
        <f t="shared" si="5"/>
        <v>66</v>
      </c>
      <c r="AP40" s="340"/>
      <c r="AQ40" s="341">
        <v>1</v>
      </c>
      <c r="AR40" s="341"/>
      <c r="AS40" s="342"/>
      <c r="AT40" s="340"/>
      <c r="AU40" s="341"/>
      <c r="AV40" s="341"/>
      <c r="AW40" s="343"/>
      <c r="AX40" s="340"/>
      <c r="AY40" s="341"/>
      <c r="AZ40" s="341"/>
      <c r="BA40" s="343"/>
      <c r="BB40" s="344">
        <f>BB39</f>
        <v>3</v>
      </c>
      <c r="BC40" s="345">
        <f>BC39</f>
        <v>2</v>
      </c>
      <c r="BD40" s="345">
        <f>BD39</f>
        <v>1</v>
      </c>
      <c r="BE40" s="346">
        <f>BE39</f>
        <v>0</v>
      </c>
    </row>
    <row r="41" spans="2:57" s="213" customFormat="1" ht="72.599999999999994" customHeight="1" thickBot="1" x14ac:dyDescent="0.25">
      <c r="B41" s="234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57" t="s">
        <v>79</v>
      </c>
      <c r="U41" s="258"/>
      <c r="V41" s="258"/>
      <c r="W41" s="258"/>
      <c r="X41" s="258"/>
      <c r="Y41" s="258"/>
      <c r="Z41" s="258"/>
      <c r="AA41" s="258"/>
      <c r="AB41" s="258"/>
      <c r="AC41" s="258"/>
      <c r="AD41" s="259"/>
      <c r="AE41" s="260">
        <f>AE40+AE37+AE34+AE30</f>
        <v>20</v>
      </c>
      <c r="AF41" s="263">
        <f t="shared" ref="AF41:BE41" si="6">AF40+AF37+AF34+AF30</f>
        <v>600</v>
      </c>
      <c r="AG41" s="263">
        <f t="shared" si="6"/>
        <v>235</v>
      </c>
      <c r="AH41" s="263">
        <f t="shared" si="6"/>
        <v>80</v>
      </c>
      <c r="AI41" s="263">
        <f t="shared" si="6"/>
        <v>0</v>
      </c>
      <c r="AJ41" s="263">
        <f t="shared" si="6"/>
        <v>155</v>
      </c>
      <c r="AK41" s="263">
        <f t="shared" si="6"/>
        <v>0</v>
      </c>
      <c r="AL41" s="264">
        <f t="shared" si="6"/>
        <v>0</v>
      </c>
      <c r="AM41" s="264">
        <f t="shared" si="6"/>
        <v>0</v>
      </c>
      <c r="AN41" s="264">
        <f t="shared" si="6"/>
        <v>0</v>
      </c>
      <c r="AO41" s="264">
        <f t="shared" si="6"/>
        <v>365</v>
      </c>
      <c r="AP41" s="289">
        <f t="shared" si="6"/>
        <v>3</v>
      </c>
      <c r="AQ41" s="266">
        <f t="shared" si="6"/>
        <v>3</v>
      </c>
      <c r="AR41" s="266">
        <f t="shared" si="6"/>
        <v>2</v>
      </c>
      <c r="AS41" s="347">
        <f t="shared" si="6"/>
        <v>0</v>
      </c>
      <c r="AT41" s="289">
        <f t="shared" si="6"/>
        <v>0</v>
      </c>
      <c r="AU41" s="266">
        <f t="shared" si="6"/>
        <v>0</v>
      </c>
      <c r="AV41" s="266">
        <f t="shared" si="6"/>
        <v>0</v>
      </c>
      <c r="AW41" s="267">
        <f t="shared" si="6"/>
        <v>2</v>
      </c>
      <c r="AX41" s="289">
        <f t="shared" si="6"/>
        <v>7</v>
      </c>
      <c r="AY41" s="266">
        <f t="shared" si="6"/>
        <v>2</v>
      </c>
      <c r="AZ41" s="266">
        <f t="shared" si="6"/>
        <v>5</v>
      </c>
      <c r="BA41" s="267">
        <f t="shared" si="6"/>
        <v>0</v>
      </c>
      <c r="BB41" s="348">
        <f t="shared" si="6"/>
        <v>8</v>
      </c>
      <c r="BC41" s="272">
        <f t="shared" si="6"/>
        <v>3</v>
      </c>
      <c r="BD41" s="272">
        <f t="shared" si="6"/>
        <v>5</v>
      </c>
      <c r="BE41" s="273">
        <f t="shared" si="6"/>
        <v>0</v>
      </c>
    </row>
    <row r="42" spans="2:57" s="213" customFormat="1" ht="75" customHeight="1" thickBot="1" x14ac:dyDescent="0.25">
      <c r="B42" s="349" t="s">
        <v>80</v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1"/>
      <c r="AE42" s="352">
        <f>AE41</f>
        <v>20</v>
      </c>
      <c r="AF42" s="353">
        <f t="shared" ref="AF42:BE42" si="7">AF41</f>
        <v>600</v>
      </c>
      <c r="AG42" s="354">
        <f t="shared" si="7"/>
        <v>235</v>
      </c>
      <c r="AH42" s="355">
        <f t="shared" si="7"/>
        <v>80</v>
      </c>
      <c r="AI42" s="355">
        <f t="shared" si="7"/>
        <v>0</v>
      </c>
      <c r="AJ42" s="355">
        <f t="shared" si="7"/>
        <v>155</v>
      </c>
      <c r="AK42" s="355">
        <f t="shared" si="7"/>
        <v>0</v>
      </c>
      <c r="AL42" s="353">
        <f t="shared" si="7"/>
        <v>0</v>
      </c>
      <c r="AM42" s="353">
        <f t="shared" si="7"/>
        <v>0</v>
      </c>
      <c r="AN42" s="353">
        <f t="shared" si="7"/>
        <v>0</v>
      </c>
      <c r="AO42" s="356">
        <f t="shared" si="7"/>
        <v>365</v>
      </c>
      <c r="AP42" s="354">
        <f t="shared" si="7"/>
        <v>3</v>
      </c>
      <c r="AQ42" s="355">
        <f t="shared" si="7"/>
        <v>3</v>
      </c>
      <c r="AR42" s="355">
        <f t="shared" si="7"/>
        <v>2</v>
      </c>
      <c r="AS42" s="356">
        <f t="shared" si="7"/>
        <v>0</v>
      </c>
      <c r="AT42" s="354">
        <f t="shared" si="7"/>
        <v>0</v>
      </c>
      <c r="AU42" s="355">
        <f t="shared" si="7"/>
        <v>0</v>
      </c>
      <c r="AV42" s="355">
        <f t="shared" si="7"/>
        <v>0</v>
      </c>
      <c r="AW42" s="356">
        <f t="shared" si="7"/>
        <v>2</v>
      </c>
      <c r="AX42" s="352">
        <f t="shared" si="7"/>
        <v>7</v>
      </c>
      <c r="AY42" s="355">
        <f t="shared" si="7"/>
        <v>2</v>
      </c>
      <c r="AZ42" s="355">
        <f t="shared" si="7"/>
        <v>5</v>
      </c>
      <c r="BA42" s="353">
        <f t="shared" si="7"/>
        <v>0</v>
      </c>
      <c r="BB42" s="357">
        <f t="shared" si="7"/>
        <v>8</v>
      </c>
      <c r="BC42" s="358">
        <f t="shared" si="7"/>
        <v>3</v>
      </c>
      <c r="BD42" s="358">
        <f t="shared" si="7"/>
        <v>5</v>
      </c>
      <c r="BE42" s="359">
        <f t="shared" si="7"/>
        <v>0</v>
      </c>
    </row>
    <row r="43" spans="2:57" s="213" customFormat="1" ht="39.950000000000003" customHeight="1" x14ac:dyDescent="0.2">
      <c r="B43" s="360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2"/>
      <c r="V43" s="362"/>
      <c r="W43" s="363"/>
      <c r="X43" s="363"/>
      <c r="Y43" s="364"/>
      <c r="Z43" s="364"/>
      <c r="AA43" s="364"/>
      <c r="AB43" s="105"/>
      <c r="AC43" s="105"/>
      <c r="AD43" s="365"/>
      <c r="AE43" s="366" t="s">
        <v>81</v>
      </c>
      <c r="AF43" s="367"/>
      <c r="AG43" s="367"/>
      <c r="AH43" s="368"/>
      <c r="AI43" s="366" t="s">
        <v>82</v>
      </c>
      <c r="AJ43" s="367"/>
      <c r="AK43" s="367"/>
      <c r="AL43" s="367"/>
      <c r="AM43" s="367"/>
      <c r="AN43" s="367"/>
      <c r="AO43" s="369"/>
      <c r="AP43" s="370">
        <v>3</v>
      </c>
      <c r="AQ43" s="371"/>
      <c r="AR43" s="371"/>
      <c r="AS43" s="372"/>
      <c r="AT43" s="373"/>
      <c r="AU43" s="371"/>
      <c r="AV43" s="371"/>
      <c r="AW43" s="374"/>
      <c r="AX43" s="375">
        <v>1</v>
      </c>
      <c r="AY43" s="376"/>
      <c r="AZ43" s="376"/>
      <c r="BA43" s="377"/>
      <c r="BB43" s="378">
        <v>2</v>
      </c>
      <c r="BC43" s="376"/>
      <c r="BD43" s="376"/>
      <c r="BE43" s="377"/>
    </row>
    <row r="44" spans="2:57" s="213" customFormat="1" ht="39.950000000000003" customHeight="1" x14ac:dyDescent="0.2">
      <c r="B44" s="360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79"/>
      <c r="V44" s="379"/>
      <c r="W44" s="363"/>
      <c r="X44" s="363"/>
      <c r="Y44" s="364"/>
      <c r="Z44" s="364"/>
      <c r="AA44" s="364"/>
      <c r="AB44" s="105"/>
      <c r="AC44" s="105"/>
      <c r="AD44" s="365"/>
      <c r="AE44" s="380"/>
      <c r="AF44" s="381"/>
      <c r="AG44" s="381"/>
      <c r="AH44" s="382"/>
      <c r="AI44" s="380" t="s">
        <v>83</v>
      </c>
      <c r="AJ44" s="381"/>
      <c r="AK44" s="381"/>
      <c r="AL44" s="381"/>
      <c r="AM44" s="381"/>
      <c r="AN44" s="381"/>
      <c r="AO44" s="383"/>
      <c r="AP44" s="384"/>
      <c r="AQ44" s="385">
        <v>3</v>
      </c>
      <c r="AR44" s="385"/>
      <c r="AS44" s="386"/>
      <c r="AT44" s="387"/>
      <c r="AU44" s="385"/>
      <c r="AV44" s="385"/>
      <c r="AW44" s="388"/>
      <c r="AX44" s="389">
        <v>2</v>
      </c>
      <c r="AY44" s="390"/>
      <c r="AZ44" s="390"/>
      <c r="BA44" s="391"/>
      <c r="BB44" s="392">
        <v>1</v>
      </c>
      <c r="BC44" s="390"/>
      <c r="BD44" s="390"/>
      <c r="BE44" s="391"/>
    </row>
    <row r="45" spans="2:57" s="213" customFormat="1" ht="39.75" customHeight="1" x14ac:dyDescent="0.2">
      <c r="W45" s="393"/>
      <c r="X45" s="393"/>
      <c r="Y45" s="393"/>
      <c r="Z45" s="393"/>
      <c r="AA45" s="393"/>
      <c r="AB45" s="393"/>
      <c r="AC45" s="393"/>
      <c r="AD45" s="394"/>
      <c r="AE45" s="380"/>
      <c r="AF45" s="381"/>
      <c r="AG45" s="381"/>
      <c r="AH45" s="382"/>
      <c r="AI45" s="380" t="s">
        <v>84</v>
      </c>
      <c r="AJ45" s="381"/>
      <c r="AK45" s="381"/>
      <c r="AL45" s="381"/>
      <c r="AM45" s="381"/>
      <c r="AN45" s="381"/>
      <c r="AO45" s="383"/>
      <c r="AP45" s="384"/>
      <c r="AQ45" s="385"/>
      <c r="AR45" s="385"/>
      <c r="AS45" s="386"/>
      <c r="AT45" s="387"/>
      <c r="AU45" s="385"/>
      <c r="AV45" s="385"/>
      <c r="AW45" s="388"/>
      <c r="AX45" s="389">
        <v>1</v>
      </c>
      <c r="AY45" s="390"/>
      <c r="AZ45" s="390"/>
      <c r="BA45" s="391"/>
      <c r="BB45" s="392">
        <v>1</v>
      </c>
      <c r="BC45" s="390"/>
      <c r="BD45" s="390"/>
      <c r="BE45" s="391"/>
    </row>
    <row r="46" spans="2:57" s="213" customFormat="1" ht="39.75" customHeight="1" x14ac:dyDescent="0.2">
      <c r="W46" s="393"/>
      <c r="X46" s="393"/>
      <c r="Y46" s="393"/>
      <c r="Z46" s="393"/>
      <c r="AA46" s="393"/>
      <c r="AB46" s="393"/>
      <c r="AC46" s="393"/>
      <c r="AD46" s="394"/>
      <c r="AE46" s="380"/>
      <c r="AF46" s="381"/>
      <c r="AG46" s="381"/>
      <c r="AH46" s="382"/>
      <c r="AI46" s="380" t="s">
        <v>85</v>
      </c>
      <c r="AJ46" s="381"/>
      <c r="AK46" s="381"/>
      <c r="AL46" s="381"/>
      <c r="AM46" s="381"/>
      <c r="AN46" s="381"/>
      <c r="AO46" s="383"/>
      <c r="AP46" s="384"/>
      <c r="AQ46" s="385"/>
      <c r="AR46" s="385"/>
      <c r="AS46" s="386"/>
      <c r="AT46" s="387"/>
      <c r="AU46" s="385"/>
      <c r="AV46" s="385"/>
      <c r="AW46" s="388"/>
      <c r="AX46" s="389"/>
      <c r="AY46" s="395"/>
      <c r="AZ46" s="395"/>
      <c r="BA46" s="396"/>
      <c r="BB46" s="389"/>
      <c r="BC46" s="395"/>
      <c r="BD46" s="395"/>
      <c r="BE46" s="396"/>
    </row>
    <row r="47" spans="2:57" s="213" customFormat="1" ht="39.75" customHeight="1" x14ac:dyDescent="0.2">
      <c r="W47" s="393"/>
      <c r="X47" s="393"/>
      <c r="Y47" s="393"/>
      <c r="Z47" s="393"/>
      <c r="AA47" s="393"/>
      <c r="AB47" s="393"/>
      <c r="AC47" s="393"/>
      <c r="AD47" s="394"/>
      <c r="AE47" s="380"/>
      <c r="AF47" s="381"/>
      <c r="AG47" s="381"/>
      <c r="AH47" s="382"/>
      <c r="AI47" s="380" t="s">
        <v>86</v>
      </c>
      <c r="AJ47" s="381"/>
      <c r="AK47" s="381"/>
      <c r="AL47" s="381"/>
      <c r="AM47" s="381"/>
      <c r="AN47" s="381"/>
      <c r="AO47" s="383"/>
      <c r="AP47" s="384"/>
      <c r="AQ47" s="385"/>
      <c r="AR47" s="385"/>
      <c r="AS47" s="386"/>
      <c r="AT47" s="387"/>
      <c r="AU47" s="385"/>
      <c r="AV47" s="385"/>
      <c r="AW47" s="388"/>
      <c r="AX47" s="389"/>
      <c r="AY47" s="395"/>
      <c r="AZ47" s="395"/>
      <c r="BA47" s="396"/>
      <c r="BB47" s="389"/>
      <c r="BC47" s="395"/>
      <c r="BD47" s="395"/>
      <c r="BE47" s="396"/>
    </row>
    <row r="48" spans="2:57" s="213" customFormat="1" ht="39.75" customHeight="1" x14ac:dyDescent="0.2">
      <c r="W48" s="393"/>
      <c r="X48" s="393"/>
      <c r="Y48" s="393"/>
      <c r="Z48" s="393"/>
      <c r="AA48" s="393"/>
      <c r="AB48" s="393"/>
      <c r="AC48" s="393"/>
      <c r="AD48" s="394"/>
      <c r="AE48" s="380"/>
      <c r="AF48" s="381"/>
      <c r="AG48" s="381"/>
      <c r="AH48" s="382"/>
      <c r="AI48" s="380" t="s">
        <v>87</v>
      </c>
      <c r="AJ48" s="381"/>
      <c r="AK48" s="381"/>
      <c r="AL48" s="381"/>
      <c r="AM48" s="381"/>
      <c r="AN48" s="381"/>
      <c r="AO48" s="383"/>
      <c r="AP48" s="384"/>
      <c r="AQ48" s="385"/>
      <c r="AR48" s="385"/>
      <c r="AS48" s="386"/>
      <c r="AT48" s="387"/>
      <c r="AU48" s="385"/>
      <c r="AV48" s="385"/>
      <c r="AW48" s="388"/>
      <c r="AX48" s="389"/>
      <c r="AY48" s="395"/>
      <c r="AZ48" s="395"/>
      <c r="BA48" s="396"/>
      <c r="BB48" s="389"/>
      <c r="BC48" s="395"/>
      <c r="BD48" s="395"/>
      <c r="BE48" s="396"/>
    </row>
    <row r="49" spans="2:57" s="213" customFormat="1" ht="39.75" customHeight="1" x14ac:dyDescent="0.2">
      <c r="W49" s="393"/>
      <c r="X49" s="393"/>
      <c r="Y49" s="393"/>
      <c r="Z49" s="393"/>
      <c r="AA49" s="393"/>
      <c r="AB49" s="393"/>
      <c r="AC49" s="393"/>
      <c r="AD49" s="394"/>
      <c r="AE49" s="380"/>
      <c r="AF49" s="381"/>
      <c r="AG49" s="381"/>
      <c r="AH49" s="382"/>
      <c r="AI49" s="380" t="s">
        <v>88</v>
      </c>
      <c r="AJ49" s="381"/>
      <c r="AK49" s="381"/>
      <c r="AL49" s="381"/>
      <c r="AM49" s="381"/>
      <c r="AN49" s="381"/>
      <c r="AO49" s="383"/>
      <c r="AP49" s="384"/>
      <c r="AQ49" s="385"/>
      <c r="AR49" s="385"/>
      <c r="AS49" s="386"/>
      <c r="AT49" s="387"/>
      <c r="AU49" s="385"/>
      <c r="AV49" s="385"/>
      <c r="AW49" s="388"/>
      <c r="AX49" s="389"/>
      <c r="AY49" s="395"/>
      <c r="AZ49" s="395"/>
      <c r="BA49" s="396"/>
      <c r="BB49" s="389"/>
      <c r="BC49" s="395"/>
      <c r="BD49" s="395"/>
      <c r="BE49" s="396"/>
    </row>
    <row r="50" spans="2:57" s="213" customFormat="1" ht="39.75" customHeight="1" x14ac:dyDescent="0.2">
      <c r="W50" s="393"/>
      <c r="X50" s="393"/>
      <c r="Y50" s="393"/>
      <c r="Z50" s="393"/>
      <c r="AA50" s="393"/>
      <c r="AB50" s="393"/>
      <c r="AC50" s="393"/>
      <c r="AD50" s="394"/>
      <c r="AE50" s="380"/>
      <c r="AF50" s="381"/>
      <c r="AG50" s="381"/>
      <c r="AH50" s="382"/>
      <c r="AI50" s="380" t="s">
        <v>48</v>
      </c>
      <c r="AJ50" s="381"/>
      <c r="AK50" s="381"/>
      <c r="AL50" s="381"/>
      <c r="AM50" s="381"/>
      <c r="AN50" s="381"/>
      <c r="AO50" s="383"/>
      <c r="AP50" s="384"/>
      <c r="AQ50" s="385"/>
      <c r="AR50" s="385"/>
      <c r="AS50" s="386"/>
      <c r="AT50" s="387"/>
      <c r="AU50" s="385"/>
      <c r="AV50" s="385"/>
      <c r="AW50" s="388"/>
      <c r="AX50" s="389"/>
      <c r="AY50" s="395"/>
      <c r="AZ50" s="395"/>
      <c r="BA50" s="396"/>
      <c r="BB50" s="389"/>
      <c r="BC50" s="395"/>
      <c r="BD50" s="395"/>
      <c r="BE50" s="396"/>
    </row>
    <row r="51" spans="2:57" s="213" customFormat="1" ht="39.75" customHeight="1" thickBot="1" x14ac:dyDescent="0.25">
      <c r="W51" s="393"/>
      <c r="X51" s="393"/>
      <c r="Y51" s="393"/>
      <c r="Z51" s="393"/>
      <c r="AA51" s="393"/>
      <c r="AB51" s="393"/>
      <c r="AC51" s="393"/>
      <c r="AD51" s="394"/>
      <c r="AE51" s="397"/>
      <c r="AF51" s="398"/>
      <c r="AG51" s="398"/>
      <c r="AH51" s="399"/>
      <c r="AI51" s="397" t="s">
        <v>89</v>
      </c>
      <c r="AJ51" s="398"/>
      <c r="AK51" s="398"/>
      <c r="AL51" s="398"/>
      <c r="AM51" s="398"/>
      <c r="AN51" s="398"/>
      <c r="AO51" s="400"/>
      <c r="AP51" s="401"/>
      <c r="AQ51" s="402"/>
      <c r="AR51" s="402"/>
      <c r="AS51" s="403"/>
      <c r="AT51" s="404"/>
      <c r="AU51" s="402"/>
      <c r="AV51" s="402"/>
      <c r="AW51" s="405">
        <v>2</v>
      </c>
      <c r="AX51" s="406">
        <v>1</v>
      </c>
      <c r="AY51" s="407"/>
      <c r="AZ51" s="407"/>
      <c r="BA51" s="408"/>
      <c r="BB51" s="406">
        <v>1</v>
      </c>
      <c r="BC51" s="407"/>
      <c r="BD51" s="407"/>
      <c r="BE51" s="408"/>
    </row>
    <row r="52" spans="2:57" s="409" customFormat="1" ht="59.25" customHeight="1" x14ac:dyDescent="0.25">
      <c r="D52" s="410" t="s">
        <v>90</v>
      </c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2"/>
    </row>
    <row r="53" spans="2:57" s="213" customFormat="1" ht="60.75" customHeight="1" thickBot="1" x14ac:dyDescent="0.25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5"/>
      <c r="AB53" s="416"/>
      <c r="AC53" s="416"/>
      <c r="AD53" s="416"/>
      <c r="AE53" s="417" t="s">
        <v>91</v>
      </c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7"/>
      <c r="BC53" s="417"/>
      <c r="BD53" s="417"/>
      <c r="BE53" s="417"/>
    </row>
    <row r="54" spans="2:57" s="213" customFormat="1" ht="69.75" customHeight="1" x14ac:dyDescent="0.2">
      <c r="B54" s="418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20"/>
      <c r="U54" s="421"/>
      <c r="V54" s="422"/>
      <c r="W54" s="423"/>
      <c r="X54" s="423"/>
      <c r="Y54" s="424"/>
      <c r="Z54" s="424"/>
      <c r="AA54" s="425"/>
      <c r="AB54" s="416"/>
      <c r="AC54" s="416"/>
      <c r="AD54" s="416"/>
      <c r="AE54" s="426" t="s">
        <v>92</v>
      </c>
      <c r="AF54" s="427"/>
      <c r="AG54" s="427"/>
      <c r="AH54" s="427"/>
      <c r="AI54" s="427"/>
      <c r="AJ54" s="428"/>
      <c r="AK54" s="426" t="s">
        <v>93</v>
      </c>
      <c r="AL54" s="427"/>
      <c r="AM54" s="428"/>
      <c r="AN54" s="426" t="s">
        <v>94</v>
      </c>
      <c r="AO54" s="427"/>
      <c r="AP54" s="427"/>
      <c r="AQ54" s="427"/>
      <c r="AR54" s="427"/>
      <c r="AS54" s="427"/>
      <c r="AT54" s="427"/>
      <c r="AU54" s="427"/>
      <c r="AV54" s="427"/>
      <c r="AW54" s="428"/>
      <c r="AX54" s="426" t="s">
        <v>95</v>
      </c>
      <c r="AY54" s="427"/>
      <c r="AZ54" s="427"/>
      <c r="BA54" s="428"/>
      <c r="BB54" s="426" t="s">
        <v>96</v>
      </c>
      <c r="BC54" s="427"/>
      <c r="BD54" s="427"/>
      <c r="BE54" s="428"/>
    </row>
    <row r="55" spans="2:57" s="213" customFormat="1" ht="39.950000000000003" customHeight="1" thickBot="1" x14ac:dyDescent="0.25">
      <c r="B55" s="429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1"/>
      <c r="U55" s="432"/>
      <c r="V55" s="433"/>
      <c r="W55" s="423"/>
      <c r="X55" s="423"/>
      <c r="Y55" s="434"/>
      <c r="Z55" s="434"/>
      <c r="AA55" s="435"/>
      <c r="AB55" s="416"/>
      <c r="AC55" s="416"/>
      <c r="AD55" s="416"/>
      <c r="AE55" s="436"/>
      <c r="AF55" s="437"/>
      <c r="AG55" s="437"/>
      <c r="AH55" s="437"/>
      <c r="AI55" s="437"/>
      <c r="AJ55" s="438"/>
      <c r="AK55" s="436"/>
      <c r="AL55" s="437"/>
      <c r="AM55" s="438"/>
      <c r="AN55" s="436"/>
      <c r="AO55" s="437"/>
      <c r="AP55" s="437"/>
      <c r="AQ55" s="437"/>
      <c r="AR55" s="437"/>
      <c r="AS55" s="437"/>
      <c r="AT55" s="437"/>
      <c r="AU55" s="437"/>
      <c r="AV55" s="437"/>
      <c r="AW55" s="438"/>
      <c r="AX55" s="439"/>
      <c r="AY55" s="417"/>
      <c r="AZ55" s="417"/>
      <c r="BA55" s="440"/>
      <c r="BB55" s="439"/>
      <c r="BC55" s="417"/>
      <c r="BD55" s="417"/>
      <c r="BE55" s="440"/>
    </row>
    <row r="56" spans="2:57" s="213" customFormat="1" ht="39.950000000000003" customHeight="1" thickBot="1" x14ac:dyDescent="0.25">
      <c r="B56" s="429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1"/>
      <c r="U56" s="432"/>
      <c r="V56" s="433"/>
      <c r="W56" s="423"/>
      <c r="X56" s="423"/>
      <c r="Y56" s="434"/>
      <c r="Z56" s="434"/>
      <c r="AA56" s="435"/>
      <c r="AB56" s="416"/>
      <c r="AC56" s="416"/>
      <c r="AD56" s="416"/>
      <c r="AE56" s="439"/>
      <c r="AF56" s="417"/>
      <c r="AG56" s="417"/>
      <c r="AH56" s="417"/>
      <c r="AI56" s="417"/>
      <c r="AJ56" s="440"/>
      <c r="AK56" s="439"/>
      <c r="AL56" s="417"/>
      <c r="AM56" s="440"/>
      <c r="AN56" s="439"/>
      <c r="AO56" s="417"/>
      <c r="AP56" s="417"/>
      <c r="AQ56" s="417"/>
      <c r="AR56" s="417"/>
      <c r="AS56" s="417"/>
      <c r="AT56" s="417"/>
      <c r="AU56" s="417"/>
      <c r="AV56" s="417"/>
      <c r="AW56" s="440"/>
      <c r="AX56" s="441" t="s">
        <v>97</v>
      </c>
      <c r="AY56" s="442"/>
      <c r="AZ56" s="443" t="s">
        <v>98</v>
      </c>
      <c r="BA56" s="444"/>
      <c r="BB56" s="441" t="s">
        <v>97</v>
      </c>
      <c r="BC56" s="442"/>
      <c r="BD56" s="443" t="s">
        <v>98</v>
      </c>
      <c r="BE56" s="444"/>
    </row>
    <row r="57" spans="2:57" s="213" customFormat="1" ht="60.95" hidden="1" customHeight="1" x14ac:dyDescent="0.2">
      <c r="B57" s="429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45"/>
      <c r="U57" s="446"/>
      <c r="V57" s="433"/>
      <c r="W57" s="422"/>
      <c r="X57" s="422"/>
      <c r="Y57" s="447"/>
      <c r="Z57" s="447"/>
      <c r="AA57" s="435"/>
      <c r="AB57" s="416"/>
      <c r="AC57" s="416"/>
      <c r="AD57" s="416"/>
      <c r="AE57" s="426" t="s">
        <v>99</v>
      </c>
      <c r="AF57" s="427"/>
      <c r="AG57" s="427"/>
      <c r="AH57" s="427"/>
      <c r="AI57" s="427"/>
      <c r="AJ57" s="428"/>
      <c r="AK57" s="426" t="s">
        <v>100</v>
      </c>
      <c r="AL57" s="427"/>
      <c r="AM57" s="427"/>
      <c r="AN57" s="448" t="s">
        <v>101</v>
      </c>
      <c r="AO57" s="449"/>
      <c r="AP57" s="449"/>
      <c r="AQ57" s="449"/>
      <c r="AR57" s="449"/>
      <c r="AS57" s="449"/>
      <c r="AT57" s="449"/>
      <c r="AU57" s="449"/>
      <c r="AV57" s="449"/>
      <c r="AW57" s="450"/>
      <c r="AX57" s="448"/>
      <c r="AY57" s="451"/>
      <c r="AZ57" s="448"/>
      <c r="BA57" s="451"/>
      <c r="BB57" s="448">
        <f>AX57*50</f>
        <v>0</v>
      </c>
      <c r="BC57" s="451"/>
      <c r="BD57" s="448">
        <f>AZ57*50</f>
        <v>0</v>
      </c>
      <c r="BE57" s="452"/>
    </row>
    <row r="58" spans="2:57" s="213" customFormat="1" ht="81.400000000000006" customHeight="1" x14ac:dyDescent="0.2">
      <c r="B58" s="429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45"/>
      <c r="U58" s="446"/>
      <c r="V58" s="433"/>
      <c r="W58" s="422"/>
      <c r="X58" s="422"/>
      <c r="Y58" s="447"/>
      <c r="Z58" s="447"/>
      <c r="AA58" s="435"/>
      <c r="AB58" s="416"/>
      <c r="AC58" s="416"/>
      <c r="AD58" s="416"/>
      <c r="AE58" s="436"/>
      <c r="AF58" s="437"/>
      <c r="AG58" s="437"/>
      <c r="AH58" s="437"/>
      <c r="AI58" s="437"/>
      <c r="AJ58" s="438"/>
      <c r="AK58" s="436"/>
      <c r="AL58" s="437"/>
      <c r="AM58" s="437"/>
      <c r="AN58" s="453" t="s">
        <v>102</v>
      </c>
      <c r="AO58" s="454"/>
      <c r="AP58" s="454"/>
      <c r="AQ58" s="454"/>
      <c r="AR58" s="454"/>
      <c r="AS58" s="454"/>
      <c r="AT58" s="454"/>
      <c r="AU58" s="454"/>
      <c r="AV58" s="454"/>
      <c r="AW58" s="455"/>
      <c r="AX58" s="453">
        <v>1</v>
      </c>
      <c r="AY58" s="456"/>
      <c r="AZ58" s="453"/>
      <c r="BA58" s="456"/>
      <c r="BB58" s="453">
        <f>AX58*50</f>
        <v>50</v>
      </c>
      <c r="BC58" s="456"/>
      <c r="BD58" s="453">
        <f>AZ58*50</f>
        <v>0</v>
      </c>
      <c r="BE58" s="455"/>
    </row>
    <row r="59" spans="2:57" s="213" customFormat="1" ht="72.400000000000006" customHeight="1" x14ac:dyDescent="0.2">
      <c r="B59" s="429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45"/>
      <c r="U59" s="446"/>
      <c r="V59" s="433"/>
      <c r="W59" s="422"/>
      <c r="X59" s="422"/>
      <c r="Y59" s="447"/>
      <c r="Z59" s="447"/>
      <c r="AA59" s="435"/>
      <c r="AB59" s="416"/>
      <c r="AC59" s="416"/>
      <c r="AD59" s="416"/>
      <c r="AE59" s="436"/>
      <c r="AF59" s="437"/>
      <c r="AG59" s="437"/>
      <c r="AH59" s="437"/>
      <c r="AI59" s="437"/>
      <c r="AJ59" s="438"/>
      <c r="AK59" s="436"/>
      <c r="AL59" s="437"/>
      <c r="AM59" s="437"/>
      <c r="AN59" s="453" t="s">
        <v>103</v>
      </c>
      <c r="AO59" s="457"/>
      <c r="AP59" s="457"/>
      <c r="AQ59" s="457"/>
      <c r="AR59" s="457"/>
      <c r="AS59" s="457"/>
      <c r="AT59" s="457"/>
      <c r="AU59" s="457"/>
      <c r="AV59" s="457"/>
      <c r="AW59" s="458"/>
      <c r="AX59" s="453">
        <v>3</v>
      </c>
      <c r="AY59" s="456"/>
      <c r="AZ59" s="453"/>
      <c r="BA59" s="456"/>
      <c r="BB59" s="453">
        <f>AX59*50</f>
        <v>150</v>
      </c>
      <c r="BC59" s="456"/>
      <c r="BD59" s="453">
        <f>AZ59*50</f>
        <v>0</v>
      </c>
      <c r="BE59" s="455"/>
    </row>
    <row r="60" spans="2:57" s="213" customFormat="1" ht="73.150000000000006" customHeight="1" thickBot="1" x14ac:dyDescent="0.25">
      <c r="B60" s="459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45"/>
      <c r="U60" s="446"/>
      <c r="V60" s="433"/>
      <c r="W60" s="422"/>
      <c r="X60" s="422"/>
      <c r="Y60" s="447"/>
      <c r="Z60" s="447"/>
      <c r="AA60" s="435"/>
      <c r="AB60" s="416"/>
      <c r="AC60" s="416"/>
      <c r="AD60" s="416"/>
      <c r="AE60" s="439"/>
      <c r="AF60" s="417"/>
      <c r="AG60" s="417"/>
      <c r="AH60" s="417"/>
      <c r="AI60" s="417"/>
      <c r="AJ60" s="440"/>
      <c r="AK60" s="439"/>
      <c r="AL60" s="417"/>
      <c r="AM60" s="417"/>
      <c r="AN60" s="460" t="s">
        <v>104</v>
      </c>
      <c r="AO60" s="461"/>
      <c r="AP60" s="461"/>
      <c r="AQ60" s="461"/>
      <c r="AR60" s="461"/>
      <c r="AS60" s="461"/>
      <c r="AT60" s="461"/>
      <c r="AU60" s="461"/>
      <c r="AV60" s="461"/>
      <c r="AW60" s="462"/>
      <c r="AX60" s="460">
        <v>2</v>
      </c>
      <c r="AY60" s="463"/>
      <c r="AZ60" s="460"/>
      <c r="BA60" s="463"/>
      <c r="BB60" s="460">
        <f>AX60*50</f>
        <v>100</v>
      </c>
      <c r="BC60" s="463"/>
      <c r="BD60" s="460">
        <f>AZ60*50</f>
        <v>0</v>
      </c>
      <c r="BE60" s="464"/>
    </row>
    <row r="61" spans="2:57" s="213" customFormat="1" ht="39.950000000000003" customHeight="1" x14ac:dyDescent="0.5">
      <c r="B61" s="459"/>
      <c r="T61" s="70"/>
      <c r="U61" s="465"/>
      <c r="V61" s="465"/>
      <c r="W61" s="465"/>
      <c r="X61" s="465"/>
      <c r="Y61" s="465"/>
      <c r="Z61" s="465"/>
      <c r="AA61" s="465"/>
      <c r="AB61" s="465"/>
      <c r="AC61" s="465"/>
      <c r="AD61" s="416"/>
      <c r="AE61" s="416"/>
      <c r="AF61" s="416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BA61" s="416"/>
      <c r="BB61" s="416"/>
      <c r="BC61" s="416"/>
      <c r="BD61" s="416"/>
      <c r="BE61" s="416"/>
    </row>
    <row r="62" spans="2:57" s="213" customFormat="1" ht="39.950000000000003" customHeight="1" x14ac:dyDescent="0.2">
      <c r="B62" s="429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45"/>
      <c r="U62" s="446"/>
      <c r="V62" s="433"/>
      <c r="W62" s="422"/>
      <c r="X62" s="422"/>
      <c r="Y62" s="447"/>
      <c r="Z62" s="447"/>
      <c r="AA62" s="435"/>
      <c r="AB62" s="437"/>
      <c r="AC62" s="437"/>
      <c r="AD62" s="437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</row>
    <row r="63" spans="2:57" s="213" customFormat="1" ht="120.75" customHeight="1" x14ac:dyDescent="0.5">
      <c r="U63" s="466"/>
      <c r="V63" s="467" t="s">
        <v>105</v>
      </c>
      <c r="W63" s="468"/>
      <c r="X63" s="469"/>
      <c r="Y63" s="470"/>
      <c r="Z63" s="470"/>
      <c r="AA63" s="471"/>
      <c r="AB63" s="472"/>
      <c r="AC63" s="471"/>
      <c r="AD63" s="471" t="s">
        <v>106</v>
      </c>
      <c r="AE63" s="473"/>
      <c r="AF63" s="473"/>
      <c r="AG63" s="474"/>
      <c r="AH63" s="474"/>
      <c r="AI63" s="475"/>
      <c r="AJ63" s="475"/>
      <c r="AK63" s="476"/>
      <c r="AL63" s="476"/>
      <c r="AM63" s="476"/>
      <c r="AN63" s="475"/>
      <c r="AO63" s="477"/>
      <c r="AP63" s="478"/>
      <c r="AQ63" s="477"/>
      <c r="AR63" s="478"/>
      <c r="AS63" s="430"/>
      <c r="AT63" s="479"/>
      <c r="AU63" s="480"/>
      <c r="AV63" s="480"/>
      <c r="AW63" s="480"/>
      <c r="AX63" s="480"/>
      <c r="AY63" s="480"/>
      <c r="AZ63" s="480"/>
      <c r="BA63" s="480"/>
      <c r="BB63" s="480"/>
      <c r="BC63" s="480"/>
      <c r="BD63" s="480"/>
      <c r="BE63" s="480"/>
    </row>
    <row r="64" spans="2:57" s="213" customFormat="1" ht="24.95" customHeight="1" x14ac:dyDescent="0.35">
      <c r="U64" s="466"/>
      <c r="V64" s="481"/>
      <c r="W64" s="481"/>
      <c r="X64" s="482"/>
      <c r="Y64" s="483"/>
      <c r="Z64" s="483" t="s">
        <v>107</v>
      </c>
      <c r="AA64" s="484"/>
      <c r="AB64" s="485"/>
      <c r="AC64" s="485"/>
      <c r="AD64" s="474"/>
      <c r="AE64" s="485" t="s">
        <v>108</v>
      </c>
      <c r="AF64" s="474"/>
      <c r="AG64" s="474"/>
      <c r="AH64" s="474"/>
      <c r="AI64" s="475"/>
      <c r="AJ64" s="475"/>
      <c r="AK64" s="476"/>
      <c r="AL64" s="476"/>
      <c r="AM64" s="476"/>
      <c r="AN64" s="475"/>
      <c r="AO64" s="477"/>
      <c r="AP64" s="478"/>
      <c r="AQ64" s="477"/>
      <c r="AR64" s="478"/>
      <c r="AS64" s="430"/>
      <c r="AT64" s="479"/>
      <c r="AU64" s="480"/>
      <c r="AV64" s="480"/>
      <c r="AW64" s="480"/>
      <c r="AX64" s="480"/>
      <c r="AY64" s="480"/>
      <c r="AZ64" s="480"/>
      <c r="BA64" s="480"/>
      <c r="BB64" s="480"/>
      <c r="BC64" s="480"/>
      <c r="BD64" s="480"/>
      <c r="BE64" s="480"/>
    </row>
    <row r="65" spans="2:57" s="213" customFormat="1" ht="24.95" customHeight="1" x14ac:dyDescent="0.25">
      <c r="U65" s="466"/>
      <c r="V65" s="481"/>
      <c r="W65" s="481"/>
      <c r="X65" s="486"/>
      <c r="Y65" s="486"/>
      <c r="Z65" s="486"/>
      <c r="AA65" s="482"/>
      <c r="AB65" s="482"/>
      <c r="AC65" s="482"/>
      <c r="AD65" s="474"/>
      <c r="AE65" s="474"/>
      <c r="AF65" s="474"/>
      <c r="AG65" s="474"/>
      <c r="AH65" s="474"/>
      <c r="AI65" s="475"/>
      <c r="AJ65" s="475"/>
      <c r="AK65" s="476"/>
      <c r="AL65" s="476"/>
      <c r="AM65" s="476"/>
      <c r="AN65" s="475"/>
      <c r="AO65" s="477"/>
      <c r="AP65" s="478"/>
      <c r="AQ65" s="477"/>
      <c r="AR65" s="478"/>
      <c r="AS65" s="430"/>
      <c r="AT65" s="479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</row>
    <row r="66" spans="2:57" s="213" customFormat="1" ht="36.75" customHeight="1" x14ac:dyDescent="0.5">
      <c r="U66" s="487"/>
      <c r="V66" s="488" t="s">
        <v>109</v>
      </c>
      <c r="W66" s="488"/>
      <c r="X66" s="469"/>
      <c r="Y66" s="470"/>
      <c r="Z66" s="470"/>
      <c r="AA66" s="471"/>
      <c r="AB66" s="472"/>
      <c r="AC66" s="471"/>
      <c r="AD66" s="471" t="s">
        <v>106</v>
      </c>
      <c r="AE66" s="489"/>
      <c r="AF66" s="490"/>
      <c r="AI66" s="491"/>
      <c r="AJ66" s="491"/>
      <c r="AK66" s="491"/>
      <c r="AL66" s="491"/>
      <c r="AM66" s="491"/>
      <c r="AN66" s="491"/>
      <c r="AO66" s="491"/>
      <c r="AP66" s="491"/>
      <c r="AQ66" s="491"/>
      <c r="AR66" s="492" t="s">
        <v>110</v>
      </c>
      <c r="AS66" s="492"/>
      <c r="AT66" s="492"/>
      <c r="AU66" s="492"/>
      <c r="AV66" s="492"/>
      <c r="AW66" s="492"/>
      <c r="AX66" s="492"/>
      <c r="AY66" s="492"/>
      <c r="AZ66" s="492"/>
      <c r="BA66" s="492"/>
      <c r="BB66" s="493"/>
    </row>
    <row r="67" spans="2:57" s="480" customFormat="1" ht="38.25" customHeight="1" x14ac:dyDescent="0.5"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87"/>
      <c r="V67" s="487"/>
      <c r="W67" s="487"/>
      <c r="X67" s="482"/>
      <c r="Y67" s="483"/>
      <c r="Z67" s="483" t="s">
        <v>107</v>
      </c>
      <c r="AA67" s="484"/>
      <c r="AB67" s="485"/>
      <c r="AC67" s="485"/>
      <c r="AD67" s="474"/>
      <c r="AE67" s="485" t="s">
        <v>108</v>
      </c>
      <c r="AF67" s="494"/>
      <c r="AI67" s="495"/>
      <c r="AJ67" s="495"/>
      <c r="AK67" s="495"/>
      <c r="AL67" s="495"/>
      <c r="AM67" s="495"/>
      <c r="AN67" s="495"/>
      <c r="AO67" s="495"/>
      <c r="AP67" s="495"/>
      <c r="AQ67" s="495"/>
      <c r="AR67" s="492"/>
      <c r="AS67" s="492"/>
      <c r="AT67" s="492"/>
      <c r="AU67" s="492"/>
      <c r="AV67" s="492"/>
      <c r="AW67" s="492"/>
      <c r="AX67" s="492"/>
      <c r="AY67" s="492"/>
      <c r="AZ67" s="492"/>
      <c r="BA67" s="492"/>
    </row>
    <row r="68" spans="2:57" s="213" customFormat="1" ht="24.95" customHeight="1" x14ac:dyDescent="0.5">
      <c r="B68" s="496"/>
      <c r="U68" s="497"/>
      <c r="V68" s="498"/>
      <c r="W68" s="499"/>
      <c r="X68" s="486"/>
      <c r="Y68" s="486"/>
      <c r="Z68" s="486"/>
      <c r="AA68" s="482"/>
      <c r="AB68" s="482"/>
      <c r="AC68" s="482"/>
      <c r="AD68" s="500"/>
      <c r="AE68" s="501"/>
      <c r="AF68" s="502"/>
      <c r="AI68" s="475"/>
      <c r="AJ68" s="475"/>
      <c r="AK68" s="475"/>
      <c r="AL68" s="475"/>
      <c r="AM68" s="475"/>
      <c r="AN68" s="475"/>
      <c r="AO68" s="498"/>
      <c r="AP68" s="498"/>
      <c r="AQ68" s="498"/>
      <c r="AS68" s="498"/>
      <c r="AT68" s="498"/>
      <c r="AU68" s="503"/>
      <c r="AV68" s="503"/>
      <c r="AW68" s="504"/>
      <c r="AX68" s="503"/>
      <c r="AY68" s="503"/>
      <c r="AZ68" s="505"/>
      <c r="BA68" s="505"/>
    </row>
    <row r="69" spans="2:57" s="213" customFormat="1" ht="49.5" customHeight="1" x14ac:dyDescent="0.4">
      <c r="AD69" s="506"/>
      <c r="AE69" s="505"/>
      <c r="AF69" s="506"/>
      <c r="AI69" s="475"/>
      <c r="AJ69" s="475"/>
      <c r="AK69" s="476"/>
      <c r="AL69" s="476"/>
      <c r="AM69" s="476"/>
      <c r="AN69" s="475"/>
      <c r="AO69" s="507"/>
      <c r="AP69" s="468"/>
      <c r="AQ69" s="468"/>
      <c r="AR69" s="498"/>
      <c r="AS69" s="498"/>
      <c r="AT69" s="500"/>
      <c r="AU69" s="506"/>
      <c r="AV69" s="502"/>
      <c r="AW69" s="502"/>
      <c r="AX69" s="505"/>
      <c r="AY69" s="502"/>
      <c r="AZ69" s="506"/>
      <c r="BA69" s="506"/>
    </row>
    <row r="70" spans="2:57" s="213" customFormat="1" ht="36.75" customHeight="1" x14ac:dyDescent="0.5">
      <c r="B70" s="508"/>
      <c r="C70" s="509"/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09"/>
      <c r="V70" s="510"/>
      <c r="W70" s="511"/>
      <c r="X70" s="512"/>
      <c r="Y70" s="513"/>
      <c r="Z70" s="509"/>
      <c r="AA70" s="514"/>
      <c r="AB70" s="515"/>
      <c r="AC70" s="499"/>
      <c r="AE70" s="494"/>
      <c r="AF70" s="499"/>
      <c r="AI70" s="475"/>
      <c r="AJ70" s="475"/>
      <c r="AK70" s="475"/>
      <c r="AL70" s="475"/>
      <c r="AM70" s="475"/>
      <c r="AN70" s="475"/>
      <c r="AO70" s="516"/>
      <c r="AP70" s="517"/>
      <c r="AQ70" s="516"/>
      <c r="AS70" s="518"/>
      <c r="AU70" s="501"/>
      <c r="AV70" s="480"/>
      <c r="AW70" s="515"/>
      <c r="AX70" s="494"/>
      <c r="AY70" s="494"/>
      <c r="AZ70" s="494"/>
      <c r="BA70" s="494"/>
    </row>
    <row r="71" spans="2:57" s="213" customFormat="1" ht="14.25" customHeight="1" x14ac:dyDescent="0.2">
      <c r="V71" s="476"/>
      <c r="W71" s="476"/>
      <c r="X71" s="476"/>
      <c r="Y71" s="519"/>
      <c r="Z71" s="519"/>
      <c r="AA71" s="519"/>
      <c r="AB71" s="519"/>
      <c r="AC71" s="519"/>
      <c r="AD71" s="519"/>
      <c r="AE71" s="520"/>
      <c r="AF71" s="520"/>
      <c r="AG71" s="520"/>
      <c r="AH71" s="520"/>
      <c r="AI71" s="520"/>
      <c r="AJ71" s="520"/>
      <c r="AK71" s="520"/>
      <c r="AL71" s="520"/>
      <c r="AM71" s="520"/>
      <c r="AN71" s="520"/>
      <c r="AO71" s="520"/>
      <c r="AP71" s="520"/>
      <c r="AQ71" s="520"/>
      <c r="AR71" s="520"/>
      <c r="AS71" s="476"/>
      <c r="AT71" s="476"/>
      <c r="AU71" s="476"/>
      <c r="AV71" s="476"/>
      <c r="AW71" s="476"/>
      <c r="AX71" s="476"/>
      <c r="AY71" s="476"/>
      <c r="AZ71" s="476"/>
      <c r="BA71" s="476"/>
    </row>
    <row r="72" spans="2:57" s="213" customFormat="1" ht="18" customHeight="1" x14ac:dyDescent="0.2">
      <c r="U72" s="521"/>
      <c r="V72" s="187"/>
      <c r="W72" s="522"/>
      <c r="X72" s="523"/>
      <c r="Y72" s="519"/>
      <c r="Z72" s="519"/>
      <c r="AA72" s="519"/>
      <c r="AB72" s="519"/>
      <c r="AC72" s="519"/>
      <c r="AD72" s="519"/>
      <c r="AE72" s="475"/>
      <c r="AF72" s="520"/>
      <c r="AG72" s="520"/>
      <c r="AH72" s="520"/>
      <c r="AI72" s="520"/>
      <c r="AJ72" s="520"/>
      <c r="AK72" s="520"/>
      <c r="AL72" s="520"/>
      <c r="AM72" s="520"/>
      <c r="AN72" s="520"/>
      <c r="AO72" s="520"/>
      <c r="AP72" s="520"/>
      <c r="AQ72" s="520"/>
      <c r="AR72" s="520"/>
      <c r="AS72" s="476"/>
      <c r="AT72" s="25"/>
      <c r="AU72" s="25"/>
      <c r="AV72" s="25"/>
      <c r="AW72" s="25"/>
      <c r="AX72" s="25"/>
      <c r="AY72" s="25"/>
      <c r="AZ72" s="476"/>
      <c r="BA72" s="476"/>
    </row>
    <row r="73" spans="2:57" s="213" customFormat="1" ht="15" x14ac:dyDescent="0.25">
      <c r="U73" s="466"/>
      <c r="Y73" s="524"/>
      <c r="Z73" s="524"/>
      <c r="AA73" s="525"/>
      <c r="AB73" s="524"/>
      <c r="AC73" s="524"/>
      <c r="AD73" s="524"/>
      <c r="AF73" s="525"/>
      <c r="AG73" s="525"/>
      <c r="AH73" s="525"/>
      <c r="AI73" s="524"/>
      <c r="AJ73" s="524"/>
      <c r="AN73" s="524"/>
      <c r="AO73" s="524"/>
      <c r="AS73" s="1"/>
      <c r="AT73" s="1"/>
      <c r="AU73" s="1"/>
      <c r="AV73" s="1"/>
      <c r="AW73" s="1"/>
      <c r="AX73" s="1"/>
      <c r="AY73" s="1"/>
    </row>
    <row r="74" spans="2:57" x14ac:dyDescent="0.2">
      <c r="U74" s="1"/>
      <c r="V74" s="66"/>
      <c r="W74" s="1"/>
      <c r="X74" s="66"/>
      <c r="Y74" s="1"/>
      <c r="Z74" s="1"/>
      <c r="AA74" s="1"/>
      <c r="AB74" s="1"/>
      <c r="AC74" s="1"/>
      <c r="AD74" s="1"/>
    </row>
    <row r="75" spans="2:57" ht="20.25" x14ac:dyDescent="0.3">
      <c r="U75" s="526"/>
      <c r="V75" s="526"/>
      <c r="W75" s="526"/>
      <c r="X75" s="526"/>
      <c r="Y75" s="527"/>
      <c r="Z75" s="527"/>
      <c r="AA75" s="527"/>
      <c r="AB75" s="527"/>
      <c r="AC75" s="527"/>
      <c r="AD75" s="528"/>
      <c r="AE75" s="529"/>
      <c r="AF75" s="529"/>
      <c r="AG75" s="530"/>
      <c r="AH75" s="531"/>
      <c r="AI75" s="531"/>
      <c r="AJ75" s="531"/>
      <c r="AK75" s="532" t="s">
        <v>110</v>
      </c>
      <c r="AL75" s="533"/>
      <c r="AM75" s="533"/>
      <c r="AN75" s="533"/>
      <c r="AO75" s="533"/>
      <c r="AP75" s="533"/>
      <c r="AQ75" s="533"/>
      <c r="AR75" s="532" t="s">
        <v>110</v>
      </c>
      <c r="AS75" s="534"/>
    </row>
    <row r="79" spans="2:57" x14ac:dyDescent="0.2">
      <c r="AA79" s="5" t="s">
        <v>111</v>
      </c>
    </row>
  </sheetData>
  <mergeCells count="164">
    <mergeCell ref="AB62:BE62"/>
    <mergeCell ref="AL75:AQ75"/>
    <mergeCell ref="B60:B61"/>
    <mergeCell ref="AN60:AW60"/>
    <mergeCell ref="AX60:AY60"/>
    <mergeCell ref="AZ60:BA60"/>
    <mergeCell ref="BB60:BC60"/>
    <mergeCell ref="BD60:BE60"/>
    <mergeCell ref="T61:AC61"/>
    <mergeCell ref="AZ58:BA58"/>
    <mergeCell ref="BB58:BC58"/>
    <mergeCell ref="BD58:BE58"/>
    <mergeCell ref="AN59:AW59"/>
    <mergeCell ref="AX59:AY59"/>
    <mergeCell ref="AZ59:BA59"/>
    <mergeCell ref="BB59:BC59"/>
    <mergeCell ref="BD59:BE59"/>
    <mergeCell ref="BD56:BE56"/>
    <mergeCell ref="AE57:AJ60"/>
    <mergeCell ref="AK57:AM60"/>
    <mergeCell ref="AN57:AW57"/>
    <mergeCell ref="AX57:AY57"/>
    <mergeCell ref="AZ57:BA57"/>
    <mergeCell ref="BB57:BC57"/>
    <mergeCell ref="BD57:BE57"/>
    <mergeCell ref="AN58:AW58"/>
    <mergeCell ref="AX58:AY58"/>
    <mergeCell ref="BB54:BE55"/>
    <mergeCell ref="T55:U55"/>
    <mergeCell ref="W55:X55"/>
    <mergeCell ref="Y55:Z55"/>
    <mergeCell ref="T56:U56"/>
    <mergeCell ref="W56:X56"/>
    <mergeCell ref="Y56:Z56"/>
    <mergeCell ref="AX56:AY56"/>
    <mergeCell ref="AZ56:BA56"/>
    <mergeCell ref="BB56:BC56"/>
    <mergeCell ref="T52:BE52"/>
    <mergeCell ref="B53:Z53"/>
    <mergeCell ref="AE53:BE53"/>
    <mergeCell ref="T54:U54"/>
    <mergeCell ref="W54:X54"/>
    <mergeCell ref="Y54:Z54"/>
    <mergeCell ref="AE54:AJ56"/>
    <mergeCell ref="AK54:AM56"/>
    <mergeCell ref="AN54:AW56"/>
    <mergeCell ref="AX54:BA55"/>
    <mergeCell ref="AI50:AO50"/>
    <mergeCell ref="AX50:BA50"/>
    <mergeCell ref="BB50:BE50"/>
    <mergeCell ref="AI51:AO51"/>
    <mergeCell ref="AX51:BA51"/>
    <mergeCell ref="BB51:BE51"/>
    <mergeCell ref="AI48:AO48"/>
    <mergeCell ref="AX48:BA48"/>
    <mergeCell ref="BB48:BE48"/>
    <mergeCell ref="AI49:AO49"/>
    <mergeCell ref="AX49:BA49"/>
    <mergeCell ref="BB49:BE49"/>
    <mergeCell ref="BB45:BE45"/>
    <mergeCell ref="AI46:AO46"/>
    <mergeCell ref="AX46:BA46"/>
    <mergeCell ref="BB46:BE46"/>
    <mergeCell ref="AI47:AO47"/>
    <mergeCell ref="AX47:BA47"/>
    <mergeCell ref="BB47:BE47"/>
    <mergeCell ref="AE43:AH51"/>
    <mergeCell ref="AI43:AO43"/>
    <mergeCell ref="AX43:BA43"/>
    <mergeCell ref="BB43:BE43"/>
    <mergeCell ref="U44:V44"/>
    <mergeCell ref="AI44:AO44"/>
    <mergeCell ref="AX44:BA44"/>
    <mergeCell ref="BB44:BE44"/>
    <mergeCell ref="AI45:AO45"/>
    <mergeCell ref="AX45:BA45"/>
    <mergeCell ref="B40:AD40"/>
    <mergeCell ref="T41:AD41"/>
    <mergeCell ref="B42:AD42"/>
    <mergeCell ref="B43:B44"/>
    <mergeCell ref="U43:V43"/>
    <mergeCell ref="AB43:AD44"/>
    <mergeCell ref="T36:V36"/>
    <mergeCell ref="W36:AD36"/>
    <mergeCell ref="B37:AD37"/>
    <mergeCell ref="B38:BE38"/>
    <mergeCell ref="T39:V39"/>
    <mergeCell ref="W39:AD39"/>
    <mergeCell ref="T32:V32"/>
    <mergeCell ref="W32:AD32"/>
    <mergeCell ref="T33:V33"/>
    <mergeCell ref="W33:AD33"/>
    <mergeCell ref="B34:AD34"/>
    <mergeCell ref="B35:BE35"/>
    <mergeCell ref="T28:V28"/>
    <mergeCell ref="W28:AD28"/>
    <mergeCell ref="T29:V29"/>
    <mergeCell ref="W29:AD29"/>
    <mergeCell ref="B30:AD30"/>
    <mergeCell ref="B31:BE31"/>
    <mergeCell ref="BB23:BB24"/>
    <mergeCell ref="BC23:BE23"/>
    <mergeCell ref="T25:V25"/>
    <mergeCell ref="W25:AD25"/>
    <mergeCell ref="B26:BE26"/>
    <mergeCell ref="B27:BE27"/>
    <mergeCell ref="AX21:BA21"/>
    <mergeCell ref="BB21:BE21"/>
    <mergeCell ref="AH22:AI23"/>
    <mergeCell ref="AJ22:AK23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A15:U15"/>
    <mergeCell ref="AY15:BE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12:U12"/>
    <mergeCell ref="W13:AU13"/>
    <mergeCell ref="AV13:AZ14"/>
    <mergeCell ref="BA13:BE13"/>
    <mergeCell ref="A14:U14"/>
    <mergeCell ref="V14:AH14"/>
    <mergeCell ref="BA14:BE14"/>
    <mergeCell ref="A10:U10"/>
    <mergeCell ref="V10:W10"/>
    <mergeCell ref="AV10:AZ11"/>
    <mergeCell ref="BB10:BE10"/>
    <mergeCell ref="A11:U11"/>
    <mergeCell ref="AB11:AU11"/>
    <mergeCell ref="BA11:BF11"/>
    <mergeCell ref="AU2:BE2"/>
    <mergeCell ref="B4:BA4"/>
    <mergeCell ref="B6:BA6"/>
    <mergeCell ref="V7:AZ7"/>
    <mergeCell ref="W8:AK8"/>
    <mergeCell ref="T9:U9"/>
    <mergeCell ref="X9:AG9"/>
    <mergeCell ref="BB9:B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76"/>
  <sheetViews>
    <sheetView zoomScale="40" zoomScaleNormal="40" workbookViewId="0">
      <selection activeCell="A10" sqref="A10:U10"/>
    </sheetView>
  </sheetViews>
  <sheetFormatPr defaultColWidth="10.140625" defaultRowHeight="12.75" x14ac:dyDescent="0.2"/>
  <cols>
    <col min="1" max="1" width="45.7109375" style="1" customWidth="1"/>
    <col min="2" max="2" width="13.42578125" style="1" customWidth="1"/>
    <col min="3" max="19" width="6.28515625" style="1" hidden="1" customWidth="1"/>
    <col min="20" max="20" width="42.140625" style="1" customWidth="1"/>
    <col min="21" max="21" width="65.42578125" style="2" customWidth="1"/>
    <col min="22" max="22" width="23" style="3" customWidth="1"/>
    <col min="23" max="23" width="12.7109375" style="4" customWidth="1"/>
    <col min="24" max="24" width="25.7109375" style="5" customWidth="1"/>
    <col min="25" max="26" width="12.7109375" style="5" customWidth="1"/>
    <col min="27" max="27" width="14.7109375" style="5" customWidth="1"/>
    <col min="28" max="28" width="14.42578125" style="5" customWidth="1"/>
    <col min="29" max="29" width="10.28515625" style="5" customWidth="1"/>
    <col min="30" max="30" width="15.5703125" style="6" customWidth="1"/>
    <col min="31" max="31" width="19" style="6" customWidth="1"/>
    <col min="32" max="32" width="21.7109375" style="6" customWidth="1"/>
    <col min="33" max="33" width="19.42578125" style="6" customWidth="1"/>
    <col min="34" max="34" width="18.42578125" style="6" customWidth="1"/>
    <col min="35" max="35" width="10.7109375" style="6" customWidth="1"/>
    <col min="36" max="36" width="19" style="6" customWidth="1"/>
    <col min="37" max="37" width="20.5703125" style="6" customWidth="1"/>
    <col min="38" max="38" width="11.7109375" style="6" customWidth="1"/>
    <col min="39" max="39" width="18.5703125" style="6" customWidth="1"/>
    <col min="40" max="40" width="15.7109375" style="6" customWidth="1"/>
    <col min="41" max="41" width="19.140625" style="6" customWidth="1"/>
    <col min="42" max="57" width="10.7109375" style="1" customWidth="1"/>
    <col min="58" max="256" width="10.140625" style="1"/>
    <col min="257" max="257" width="45.7109375" style="1" customWidth="1"/>
    <col min="258" max="258" width="13.42578125" style="1" customWidth="1"/>
    <col min="259" max="275" width="0" style="1" hidden="1" customWidth="1"/>
    <col min="276" max="276" width="42.140625" style="1" customWidth="1"/>
    <col min="277" max="277" width="65.42578125" style="1" customWidth="1"/>
    <col min="278" max="278" width="23" style="1" customWidth="1"/>
    <col min="279" max="279" width="12.7109375" style="1" customWidth="1"/>
    <col min="280" max="280" width="25.7109375" style="1" customWidth="1"/>
    <col min="281" max="282" width="12.7109375" style="1" customWidth="1"/>
    <col min="283" max="283" width="14.7109375" style="1" customWidth="1"/>
    <col min="284" max="284" width="14.42578125" style="1" customWidth="1"/>
    <col min="285" max="285" width="10.28515625" style="1" customWidth="1"/>
    <col min="286" max="286" width="15.5703125" style="1" customWidth="1"/>
    <col min="287" max="287" width="19" style="1" customWidth="1"/>
    <col min="288" max="288" width="21.7109375" style="1" customWidth="1"/>
    <col min="289" max="289" width="19.42578125" style="1" customWidth="1"/>
    <col min="290" max="290" width="18.42578125" style="1" customWidth="1"/>
    <col min="291" max="291" width="10.7109375" style="1" customWidth="1"/>
    <col min="292" max="292" width="19" style="1" customWidth="1"/>
    <col min="293" max="293" width="20.5703125" style="1" customWidth="1"/>
    <col min="294" max="294" width="11.7109375" style="1" customWidth="1"/>
    <col min="295" max="295" width="18.5703125" style="1" customWidth="1"/>
    <col min="296" max="296" width="15.7109375" style="1" customWidth="1"/>
    <col min="297" max="297" width="19.140625" style="1" customWidth="1"/>
    <col min="298" max="313" width="10.7109375" style="1" customWidth="1"/>
    <col min="314" max="512" width="10.140625" style="1"/>
    <col min="513" max="513" width="45.7109375" style="1" customWidth="1"/>
    <col min="514" max="514" width="13.42578125" style="1" customWidth="1"/>
    <col min="515" max="531" width="0" style="1" hidden="1" customWidth="1"/>
    <col min="532" max="532" width="42.140625" style="1" customWidth="1"/>
    <col min="533" max="533" width="65.42578125" style="1" customWidth="1"/>
    <col min="534" max="534" width="23" style="1" customWidth="1"/>
    <col min="535" max="535" width="12.7109375" style="1" customWidth="1"/>
    <col min="536" max="536" width="25.7109375" style="1" customWidth="1"/>
    <col min="537" max="538" width="12.7109375" style="1" customWidth="1"/>
    <col min="539" max="539" width="14.7109375" style="1" customWidth="1"/>
    <col min="540" max="540" width="14.42578125" style="1" customWidth="1"/>
    <col min="541" max="541" width="10.28515625" style="1" customWidth="1"/>
    <col min="542" max="542" width="15.5703125" style="1" customWidth="1"/>
    <col min="543" max="543" width="19" style="1" customWidth="1"/>
    <col min="544" max="544" width="21.7109375" style="1" customWidth="1"/>
    <col min="545" max="545" width="19.42578125" style="1" customWidth="1"/>
    <col min="546" max="546" width="18.42578125" style="1" customWidth="1"/>
    <col min="547" max="547" width="10.7109375" style="1" customWidth="1"/>
    <col min="548" max="548" width="19" style="1" customWidth="1"/>
    <col min="549" max="549" width="20.5703125" style="1" customWidth="1"/>
    <col min="550" max="550" width="11.7109375" style="1" customWidth="1"/>
    <col min="551" max="551" width="18.5703125" style="1" customWidth="1"/>
    <col min="552" max="552" width="15.7109375" style="1" customWidth="1"/>
    <col min="553" max="553" width="19.140625" style="1" customWidth="1"/>
    <col min="554" max="569" width="10.7109375" style="1" customWidth="1"/>
    <col min="570" max="768" width="10.140625" style="1"/>
    <col min="769" max="769" width="45.7109375" style="1" customWidth="1"/>
    <col min="770" max="770" width="13.42578125" style="1" customWidth="1"/>
    <col min="771" max="787" width="0" style="1" hidden="1" customWidth="1"/>
    <col min="788" max="788" width="42.140625" style="1" customWidth="1"/>
    <col min="789" max="789" width="65.42578125" style="1" customWidth="1"/>
    <col min="790" max="790" width="23" style="1" customWidth="1"/>
    <col min="791" max="791" width="12.7109375" style="1" customWidth="1"/>
    <col min="792" max="792" width="25.7109375" style="1" customWidth="1"/>
    <col min="793" max="794" width="12.7109375" style="1" customWidth="1"/>
    <col min="795" max="795" width="14.7109375" style="1" customWidth="1"/>
    <col min="796" max="796" width="14.42578125" style="1" customWidth="1"/>
    <col min="797" max="797" width="10.28515625" style="1" customWidth="1"/>
    <col min="798" max="798" width="15.5703125" style="1" customWidth="1"/>
    <col min="799" max="799" width="19" style="1" customWidth="1"/>
    <col min="800" max="800" width="21.7109375" style="1" customWidth="1"/>
    <col min="801" max="801" width="19.42578125" style="1" customWidth="1"/>
    <col min="802" max="802" width="18.42578125" style="1" customWidth="1"/>
    <col min="803" max="803" width="10.7109375" style="1" customWidth="1"/>
    <col min="804" max="804" width="19" style="1" customWidth="1"/>
    <col min="805" max="805" width="20.5703125" style="1" customWidth="1"/>
    <col min="806" max="806" width="11.7109375" style="1" customWidth="1"/>
    <col min="807" max="807" width="18.5703125" style="1" customWidth="1"/>
    <col min="808" max="808" width="15.7109375" style="1" customWidth="1"/>
    <col min="809" max="809" width="19.140625" style="1" customWidth="1"/>
    <col min="810" max="825" width="10.7109375" style="1" customWidth="1"/>
    <col min="826" max="1024" width="10.140625" style="1"/>
    <col min="1025" max="1025" width="45.7109375" style="1" customWidth="1"/>
    <col min="1026" max="1026" width="13.42578125" style="1" customWidth="1"/>
    <col min="1027" max="1043" width="0" style="1" hidden="1" customWidth="1"/>
    <col min="1044" max="1044" width="42.140625" style="1" customWidth="1"/>
    <col min="1045" max="1045" width="65.42578125" style="1" customWidth="1"/>
    <col min="1046" max="1046" width="23" style="1" customWidth="1"/>
    <col min="1047" max="1047" width="12.7109375" style="1" customWidth="1"/>
    <col min="1048" max="1048" width="25.7109375" style="1" customWidth="1"/>
    <col min="1049" max="1050" width="12.7109375" style="1" customWidth="1"/>
    <col min="1051" max="1051" width="14.7109375" style="1" customWidth="1"/>
    <col min="1052" max="1052" width="14.42578125" style="1" customWidth="1"/>
    <col min="1053" max="1053" width="10.28515625" style="1" customWidth="1"/>
    <col min="1054" max="1054" width="15.5703125" style="1" customWidth="1"/>
    <col min="1055" max="1055" width="19" style="1" customWidth="1"/>
    <col min="1056" max="1056" width="21.7109375" style="1" customWidth="1"/>
    <col min="1057" max="1057" width="19.42578125" style="1" customWidth="1"/>
    <col min="1058" max="1058" width="18.42578125" style="1" customWidth="1"/>
    <col min="1059" max="1059" width="10.7109375" style="1" customWidth="1"/>
    <col min="1060" max="1060" width="19" style="1" customWidth="1"/>
    <col min="1061" max="1061" width="20.5703125" style="1" customWidth="1"/>
    <col min="1062" max="1062" width="11.7109375" style="1" customWidth="1"/>
    <col min="1063" max="1063" width="18.5703125" style="1" customWidth="1"/>
    <col min="1064" max="1064" width="15.7109375" style="1" customWidth="1"/>
    <col min="1065" max="1065" width="19.140625" style="1" customWidth="1"/>
    <col min="1066" max="1081" width="10.7109375" style="1" customWidth="1"/>
    <col min="1082" max="1280" width="10.140625" style="1"/>
    <col min="1281" max="1281" width="45.7109375" style="1" customWidth="1"/>
    <col min="1282" max="1282" width="13.42578125" style="1" customWidth="1"/>
    <col min="1283" max="1299" width="0" style="1" hidden="1" customWidth="1"/>
    <col min="1300" max="1300" width="42.140625" style="1" customWidth="1"/>
    <col min="1301" max="1301" width="65.42578125" style="1" customWidth="1"/>
    <col min="1302" max="1302" width="23" style="1" customWidth="1"/>
    <col min="1303" max="1303" width="12.7109375" style="1" customWidth="1"/>
    <col min="1304" max="1304" width="25.7109375" style="1" customWidth="1"/>
    <col min="1305" max="1306" width="12.7109375" style="1" customWidth="1"/>
    <col min="1307" max="1307" width="14.7109375" style="1" customWidth="1"/>
    <col min="1308" max="1308" width="14.42578125" style="1" customWidth="1"/>
    <col min="1309" max="1309" width="10.28515625" style="1" customWidth="1"/>
    <col min="1310" max="1310" width="15.5703125" style="1" customWidth="1"/>
    <col min="1311" max="1311" width="19" style="1" customWidth="1"/>
    <col min="1312" max="1312" width="21.7109375" style="1" customWidth="1"/>
    <col min="1313" max="1313" width="19.42578125" style="1" customWidth="1"/>
    <col min="1314" max="1314" width="18.42578125" style="1" customWidth="1"/>
    <col min="1315" max="1315" width="10.7109375" style="1" customWidth="1"/>
    <col min="1316" max="1316" width="19" style="1" customWidth="1"/>
    <col min="1317" max="1317" width="20.5703125" style="1" customWidth="1"/>
    <col min="1318" max="1318" width="11.7109375" style="1" customWidth="1"/>
    <col min="1319" max="1319" width="18.5703125" style="1" customWidth="1"/>
    <col min="1320" max="1320" width="15.7109375" style="1" customWidth="1"/>
    <col min="1321" max="1321" width="19.140625" style="1" customWidth="1"/>
    <col min="1322" max="1337" width="10.7109375" style="1" customWidth="1"/>
    <col min="1338" max="1536" width="10.140625" style="1"/>
    <col min="1537" max="1537" width="45.7109375" style="1" customWidth="1"/>
    <col min="1538" max="1538" width="13.42578125" style="1" customWidth="1"/>
    <col min="1539" max="1555" width="0" style="1" hidden="1" customWidth="1"/>
    <col min="1556" max="1556" width="42.140625" style="1" customWidth="1"/>
    <col min="1557" max="1557" width="65.42578125" style="1" customWidth="1"/>
    <col min="1558" max="1558" width="23" style="1" customWidth="1"/>
    <col min="1559" max="1559" width="12.7109375" style="1" customWidth="1"/>
    <col min="1560" max="1560" width="25.7109375" style="1" customWidth="1"/>
    <col min="1561" max="1562" width="12.7109375" style="1" customWidth="1"/>
    <col min="1563" max="1563" width="14.7109375" style="1" customWidth="1"/>
    <col min="1564" max="1564" width="14.42578125" style="1" customWidth="1"/>
    <col min="1565" max="1565" width="10.28515625" style="1" customWidth="1"/>
    <col min="1566" max="1566" width="15.5703125" style="1" customWidth="1"/>
    <col min="1567" max="1567" width="19" style="1" customWidth="1"/>
    <col min="1568" max="1568" width="21.7109375" style="1" customWidth="1"/>
    <col min="1569" max="1569" width="19.42578125" style="1" customWidth="1"/>
    <col min="1570" max="1570" width="18.42578125" style="1" customWidth="1"/>
    <col min="1571" max="1571" width="10.7109375" style="1" customWidth="1"/>
    <col min="1572" max="1572" width="19" style="1" customWidth="1"/>
    <col min="1573" max="1573" width="20.5703125" style="1" customWidth="1"/>
    <col min="1574" max="1574" width="11.7109375" style="1" customWidth="1"/>
    <col min="1575" max="1575" width="18.5703125" style="1" customWidth="1"/>
    <col min="1576" max="1576" width="15.7109375" style="1" customWidth="1"/>
    <col min="1577" max="1577" width="19.140625" style="1" customWidth="1"/>
    <col min="1578" max="1593" width="10.7109375" style="1" customWidth="1"/>
    <col min="1594" max="1792" width="10.140625" style="1"/>
    <col min="1793" max="1793" width="45.7109375" style="1" customWidth="1"/>
    <col min="1794" max="1794" width="13.42578125" style="1" customWidth="1"/>
    <col min="1795" max="1811" width="0" style="1" hidden="1" customWidth="1"/>
    <col min="1812" max="1812" width="42.140625" style="1" customWidth="1"/>
    <col min="1813" max="1813" width="65.42578125" style="1" customWidth="1"/>
    <col min="1814" max="1814" width="23" style="1" customWidth="1"/>
    <col min="1815" max="1815" width="12.7109375" style="1" customWidth="1"/>
    <col min="1816" max="1816" width="25.7109375" style="1" customWidth="1"/>
    <col min="1817" max="1818" width="12.7109375" style="1" customWidth="1"/>
    <col min="1819" max="1819" width="14.7109375" style="1" customWidth="1"/>
    <col min="1820" max="1820" width="14.42578125" style="1" customWidth="1"/>
    <col min="1821" max="1821" width="10.28515625" style="1" customWidth="1"/>
    <col min="1822" max="1822" width="15.5703125" style="1" customWidth="1"/>
    <col min="1823" max="1823" width="19" style="1" customWidth="1"/>
    <col min="1824" max="1824" width="21.7109375" style="1" customWidth="1"/>
    <col min="1825" max="1825" width="19.42578125" style="1" customWidth="1"/>
    <col min="1826" max="1826" width="18.42578125" style="1" customWidth="1"/>
    <col min="1827" max="1827" width="10.7109375" style="1" customWidth="1"/>
    <col min="1828" max="1828" width="19" style="1" customWidth="1"/>
    <col min="1829" max="1829" width="20.5703125" style="1" customWidth="1"/>
    <col min="1830" max="1830" width="11.7109375" style="1" customWidth="1"/>
    <col min="1831" max="1831" width="18.5703125" style="1" customWidth="1"/>
    <col min="1832" max="1832" width="15.7109375" style="1" customWidth="1"/>
    <col min="1833" max="1833" width="19.140625" style="1" customWidth="1"/>
    <col min="1834" max="1849" width="10.7109375" style="1" customWidth="1"/>
    <col min="1850" max="2048" width="10.140625" style="1"/>
    <col min="2049" max="2049" width="45.7109375" style="1" customWidth="1"/>
    <col min="2050" max="2050" width="13.42578125" style="1" customWidth="1"/>
    <col min="2051" max="2067" width="0" style="1" hidden="1" customWidth="1"/>
    <col min="2068" max="2068" width="42.140625" style="1" customWidth="1"/>
    <col min="2069" max="2069" width="65.42578125" style="1" customWidth="1"/>
    <col min="2070" max="2070" width="23" style="1" customWidth="1"/>
    <col min="2071" max="2071" width="12.7109375" style="1" customWidth="1"/>
    <col min="2072" max="2072" width="25.7109375" style="1" customWidth="1"/>
    <col min="2073" max="2074" width="12.7109375" style="1" customWidth="1"/>
    <col min="2075" max="2075" width="14.7109375" style="1" customWidth="1"/>
    <col min="2076" max="2076" width="14.42578125" style="1" customWidth="1"/>
    <col min="2077" max="2077" width="10.28515625" style="1" customWidth="1"/>
    <col min="2078" max="2078" width="15.5703125" style="1" customWidth="1"/>
    <col min="2079" max="2079" width="19" style="1" customWidth="1"/>
    <col min="2080" max="2080" width="21.7109375" style="1" customWidth="1"/>
    <col min="2081" max="2081" width="19.42578125" style="1" customWidth="1"/>
    <col min="2082" max="2082" width="18.42578125" style="1" customWidth="1"/>
    <col min="2083" max="2083" width="10.7109375" style="1" customWidth="1"/>
    <col min="2084" max="2084" width="19" style="1" customWidth="1"/>
    <col min="2085" max="2085" width="20.5703125" style="1" customWidth="1"/>
    <col min="2086" max="2086" width="11.7109375" style="1" customWidth="1"/>
    <col min="2087" max="2087" width="18.5703125" style="1" customWidth="1"/>
    <col min="2088" max="2088" width="15.7109375" style="1" customWidth="1"/>
    <col min="2089" max="2089" width="19.140625" style="1" customWidth="1"/>
    <col min="2090" max="2105" width="10.7109375" style="1" customWidth="1"/>
    <col min="2106" max="2304" width="10.140625" style="1"/>
    <col min="2305" max="2305" width="45.7109375" style="1" customWidth="1"/>
    <col min="2306" max="2306" width="13.42578125" style="1" customWidth="1"/>
    <col min="2307" max="2323" width="0" style="1" hidden="1" customWidth="1"/>
    <col min="2324" max="2324" width="42.140625" style="1" customWidth="1"/>
    <col min="2325" max="2325" width="65.42578125" style="1" customWidth="1"/>
    <col min="2326" max="2326" width="23" style="1" customWidth="1"/>
    <col min="2327" max="2327" width="12.7109375" style="1" customWidth="1"/>
    <col min="2328" max="2328" width="25.7109375" style="1" customWidth="1"/>
    <col min="2329" max="2330" width="12.7109375" style="1" customWidth="1"/>
    <col min="2331" max="2331" width="14.7109375" style="1" customWidth="1"/>
    <col min="2332" max="2332" width="14.42578125" style="1" customWidth="1"/>
    <col min="2333" max="2333" width="10.28515625" style="1" customWidth="1"/>
    <col min="2334" max="2334" width="15.5703125" style="1" customWidth="1"/>
    <col min="2335" max="2335" width="19" style="1" customWidth="1"/>
    <col min="2336" max="2336" width="21.7109375" style="1" customWidth="1"/>
    <col min="2337" max="2337" width="19.42578125" style="1" customWidth="1"/>
    <col min="2338" max="2338" width="18.42578125" style="1" customWidth="1"/>
    <col min="2339" max="2339" width="10.7109375" style="1" customWidth="1"/>
    <col min="2340" max="2340" width="19" style="1" customWidth="1"/>
    <col min="2341" max="2341" width="20.5703125" style="1" customWidth="1"/>
    <col min="2342" max="2342" width="11.7109375" style="1" customWidth="1"/>
    <col min="2343" max="2343" width="18.5703125" style="1" customWidth="1"/>
    <col min="2344" max="2344" width="15.7109375" style="1" customWidth="1"/>
    <col min="2345" max="2345" width="19.140625" style="1" customWidth="1"/>
    <col min="2346" max="2361" width="10.7109375" style="1" customWidth="1"/>
    <col min="2362" max="2560" width="10.140625" style="1"/>
    <col min="2561" max="2561" width="45.7109375" style="1" customWidth="1"/>
    <col min="2562" max="2562" width="13.42578125" style="1" customWidth="1"/>
    <col min="2563" max="2579" width="0" style="1" hidden="1" customWidth="1"/>
    <col min="2580" max="2580" width="42.140625" style="1" customWidth="1"/>
    <col min="2581" max="2581" width="65.42578125" style="1" customWidth="1"/>
    <col min="2582" max="2582" width="23" style="1" customWidth="1"/>
    <col min="2583" max="2583" width="12.7109375" style="1" customWidth="1"/>
    <col min="2584" max="2584" width="25.7109375" style="1" customWidth="1"/>
    <col min="2585" max="2586" width="12.7109375" style="1" customWidth="1"/>
    <col min="2587" max="2587" width="14.7109375" style="1" customWidth="1"/>
    <col min="2588" max="2588" width="14.42578125" style="1" customWidth="1"/>
    <col min="2589" max="2589" width="10.28515625" style="1" customWidth="1"/>
    <col min="2590" max="2590" width="15.5703125" style="1" customWidth="1"/>
    <col min="2591" max="2591" width="19" style="1" customWidth="1"/>
    <col min="2592" max="2592" width="21.7109375" style="1" customWidth="1"/>
    <col min="2593" max="2593" width="19.42578125" style="1" customWidth="1"/>
    <col min="2594" max="2594" width="18.42578125" style="1" customWidth="1"/>
    <col min="2595" max="2595" width="10.7109375" style="1" customWidth="1"/>
    <col min="2596" max="2596" width="19" style="1" customWidth="1"/>
    <col min="2597" max="2597" width="20.5703125" style="1" customWidth="1"/>
    <col min="2598" max="2598" width="11.7109375" style="1" customWidth="1"/>
    <col min="2599" max="2599" width="18.5703125" style="1" customWidth="1"/>
    <col min="2600" max="2600" width="15.7109375" style="1" customWidth="1"/>
    <col min="2601" max="2601" width="19.140625" style="1" customWidth="1"/>
    <col min="2602" max="2617" width="10.7109375" style="1" customWidth="1"/>
    <col min="2618" max="2816" width="10.140625" style="1"/>
    <col min="2817" max="2817" width="45.7109375" style="1" customWidth="1"/>
    <col min="2818" max="2818" width="13.42578125" style="1" customWidth="1"/>
    <col min="2819" max="2835" width="0" style="1" hidden="1" customWidth="1"/>
    <col min="2836" max="2836" width="42.140625" style="1" customWidth="1"/>
    <col min="2837" max="2837" width="65.42578125" style="1" customWidth="1"/>
    <col min="2838" max="2838" width="23" style="1" customWidth="1"/>
    <col min="2839" max="2839" width="12.7109375" style="1" customWidth="1"/>
    <col min="2840" max="2840" width="25.7109375" style="1" customWidth="1"/>
    <col min="2841" max="2842" width="12.7109375" style="1" customWidth="1"/>
    <col min="2843" max="2843" width="14.7109375" style="1" customWidth="1"/>
    <col min="2844" max="2844" width="14.42578125" style="1" customWidth="1"/>
    <col min="2845" max="2845" width="10.28515625" style="1" customWidth="1"/>
    <col min="2846" max="2846" width="15.5703125" style="1" customWidth="1"/>
    <col min="2847" max="2847" width="19" style="1" customWidth="1"/>
    <col min="2848" max="2848" width="21.7109375" style="1" customWidth="1"/>
    <col min="2849" max="2849" width="19.42578125" style="1" customWidth="1"/>
    <col min="2850" max="2850" width="18.42578125" style="1" customWidth="1"/>
    <col min="2851" max="2851" width="10.7109375" style="1" customWidth="1"/>
    <col min="2852" max="2852" width="19" style="1" customWidth="1"/>
    <col min="2853" max="2853" width="20.5703125" style="1" customWidth="1"/>
    <col min="2854" max="2854" width="11.7109375" style="1" customWidth="1"/>
    <col min="2855" max="2855" width="18.5703125" style="1" customWidth="1"/>
    <col min="2856" max="2856" width="15.7109375" style="1" customWidth="1"/>
    <col min="2857" max="2857" width="19.140625" style="1" customWidth="1"/>
    <col min="2858" max="2873" width="10.7109375" style="1" customWidth="1"/>
    <col min="2874" max="3072" width="10.140625" style="1"/>
    <col min="3073" max="3073" width="45.7109375" style="1" customWidth="1"/>
    <col min="3074" max="3074" width="13.42578125" style="1" customWidth="1"/>
    <col min="3075" max="3091" width="0" style="1" hidden="1" customWidth="1"/>
    <col min="3092" max="3092" width="42.140625" style="1" customWidth="1"/>
    <col min="3093" max="3093" width="65.42578125" style="1" customWidth="1"/>
    <col min="3094" max="3094" width="23" style="1" customWidth="1"/>
    <col min="3095" max="3095" width="12.7109375" style="1" customWidth="1"/>
    <col min="3096" max="3096" width="25.7109375" style="1" customWidth="1"/>
    <col min="3097" max="3098" width="12.7109375" style="1" customWidth="1"/>
    <col min="3099" max="3099" width="14.7109375" style="1" customWidth="1"/>
    <col min="3100" max="3100" width="14.42578125" style="1" customWidth="1"/>
    <col min="3101" max="3101" width="10.28515625" style="1" customWidth="1"/>
    <col min="3102" max="3102" width="15.5703125" style="1" customWidth="1"/>
    <col min="3103" max="3103" width="19" style="1" customWidth="1"/>
    <col min="3104" max="3104" width="21.7109375" style="1" customWidth="1"/>
    <col min="3105" max="3105" width="19.42578125" style="1" customWidth="1"/>
    <col min="3106" max="3106" width="18.42578125" style="1" customWidth="1"/>
    <col min="3107" max="3107" width="10.7109375" style="1" customWidth="1"/>
    <col min="3108" max="3108" width="19" style="1" customWidth="1"/>
    <col min="3109" max="3109" width="20.5703125" style="1" customWidth="1"/>
    <col min="3110" max="3110" width="11.7109375" style="1" customWidth="1"/>
    <col min="3111" max="3111" width="18.5703125" style="1" customWidth="1"/>
    <col min="3112" max="3112" width="15.7109375" style="1" customWidth="1"/>
    <col min="3113" max="3113" width="19.140625" style="1" customWidth="1"/>
    <col min="3114" max="3129" width="10.7109375" style="1" customWidth="1"/>
    <col min="3130" max="3328" width="10.140625" style="1"/>
    <col min="3329" max="3329" width="45.7109375" style="1" customWidth="1"/>
    <col min="3330" max="3330" width="13.42578125" style="1" customWidth="1"/>
    <col min="3331" max="3347" width="0" style="1" hidden="1" customWidth="1"/>
    <col min="3348" max="3348" width="42.140625" style="1" customWidth="1"/>
    <col min="3349" max="3349" width="65.42578125" style="1" customWidth="1"/>
    <col min="3350" max="3350" width="23" style="1" customWidth="1"/>
    <col min="3351" max="3351" width="12.7109375" style="1" customWidth="1"/>
    <col min="3352" max="3352" width="25.7109375" style="1" customWidth="1"/>
    <col min="3353" max="3354" width="12.7109375" style="1" customWidth="1"/>
    <col min="3355" max="3355" width="14.7109375" style="1" customWidth="1"/>
    <col min="3356" max="3356" width="14.42578125" style="1" customWidth="1"/>
    <col min="3357" max="3357" width="10.28515625" style="1" customWidth="1"/>
    <col min="3358" max="3358" width="15.5703125" style="1" customWidth="1"/>
    <col min="3359" max="3359" width="19" style="1" customWidth="1"/>
    <col min="3360" max="3360" width="21.7109375" style="1" customWidth="1"/>
    <col min="3361" max="3361" width="19.42578125" style="1" customWidth="1"/>
    <col min="3362" max="3362" width="18.42578125" style="1" customWidth="1"/>
    <col min="3363" max="3363" width="10.7109375" style="1" customWidth="1"/>
    <col min="3364" max="3364" width="19" style="1" customWidth="1"/>
    <col min="3365" max="3365" width="20.5703125" style="1" customWidth="1"/>
    <col min="3366" max="3366" width="11.7109375" style="1" customWidth="1"/>
    <col min="3367" max="3367" width="18.5703125" style="1" customWidth="1"/>
    <col min="3368" max="3368" width="15.7109375" style="1" customWidth="1"/>
    <col min="3369" max="3369" width="19.140625" style="1" customWidth="1"/>
    <col min="3370" max="3385" width="10.7109375" style="1" customWidth="1"/>
    <col min="3386" max="3584" width="10.140625" style="1"/>
    <col min="3585" max="3585" width="45.7109375" style="1" customWidth="1"/>
    <col min="3586" max="3586" width="13.42578125" style="1" customWidth="1"/>
    <col min="3587" max="3603" width="0" style="1" hidden="1" customWidth="1"/>
    <col min="3604" max="3604" width="42.140625" style="1" customWidth="1"/>
    <col min="3605" max="3605" width="65.42578125" style="1" customWidth="1"/>
    <col min="3606" max="3606" width="23" style="1" customWidth="1"/>
    <col min="3607" max="3607" width="12.7109375" style="1" customWidth="1"/>
    <col min="3608" max="3608" width="25.7109375" style="1" customWidth="1"/>
    <col min="3609" max="3610" width="12.7109375" style="1" customWidth="1"/>
    <col min="3611" max="3611" width="14.7109375" style="1" customWidth="1"/>
    <col min="3612" max="3612" width="14.42578125" style="1" customWidth="1"/>
    <col min="3613" max="3613" width="10.28515625" style="1" customWidth="1"/>
    <col min="3614" max="3614" width="15.5703125" style="1" customWidth="1"/>
    <col min="3615" max="3615" width="19" style="1" customWidth="1"/>
    <col min="3616" max="3616" width="21.7109375" style="1" customWidth="1"/>
    <col min="3617" max="3617" width="19.42578125" style="1" customWidth="1"/>
    <col min="3618" max="3618" width="18.42578125" style="1" customWidth="1"/>
    <col min="3619" max="3619" width="10.7109375" style="1" customWidth="1"/>
    <col min="3620" max="3620" width="19" style="1" customWidth="1"/>
    <col min="3621" max="3621" width="20.5703125" style="1" customWidth="1"/>
    <col min="3622" max="3622" width="11.7109375" style="1" customWidth="1"/>
    <col min="3623" max="3623" width="18.5703125" style="1" customWidth="1"/>
    <col min="3624" max="3624" width="15.7109375" style="1" customWidth="1"/>
    <col min="3625" max="3625" width="19.140625" style="1" customWidth="1"/>
    <col min="3626" max="3641" width="10.7109375" style="1" customWidth="1"/>
    <col min="3642" max="3840" width="10.140625" style="1"/>
    <col min="3841" max="3841" width="45.7109375" style="1" customWidth="1"/>
    <col min="3842" max="3842" width="13.42578125" style="1" customWidth="1"/>
    <col min="3843" max="3859" width="0" style="1" hidden="1" customWidth="1"/>
    <col min="3860" max="3860" width="42.140625" style="1" customWidth="1"/>
    <col min="3861" max="3861" width="65.42578125" style="1" customWidth="1"/>
    <col min="3862" max="3862" width="23" style="1" customWidth="1"/>
    <col min="3863" max="3863" width="12.7109375" style="1" customWidth="1"/>
    <col min="3864" max="3864" width="25.7109375" style="1" customWidth="1"/>
    <col min="3865" max="3866" width="12.7109375" style="1" customWidth="1"/>
    <col min="3867" max="3867" width="14.7109375" style="1" customWidth="1"/>
    <col min="3868" max="3868" width="14.42578125" style="1" customWidth="1"/>
    <col min="3869" max="3869" width="10.28515625" style="1" customWidth="1"/>
    <col min="3870" max="3870" width="15.5703125" style="1" customWidth="1"/>
    <col min="3871" max="3871" width="19" style="1" customWidth="1"/>
    <col min="3872" max="3872" width="21.7109375" style="1" customWidth="1"/>
    <col min="3873" max="3873" width="19.42578125" style="1" customWidth="1"/>
    <col min="3874" max="3874" width="18.42578125" style="1" customWidth="1"/>
    <col min="3875" max="3875" width="10.7109375" style="1" customWidth="1"/>
    <col min="3876" max="3876" width="19" style="1" customWidth="1"/>
    <col min="3877" max="3877" width="20.5703125" style="1" customWidth="1"/>
    <col min="3878" max="3878" width="11.7109375" style="1" customWidth="1"/>
    <col min="3879" max="3879" width="18.5703125" style="1" customWidth="1"/>
    <col min="3880" max="3880" width="15.7109375" style="1" customWidth="1"/>
    <col min="3881" max="3881" width="19.140625" style="1" customWidth="1"/>
    <col min="3882" max="3897" width="10.7109375" style="1" customWidth="1"/>
    <col min="3898" max="4096" width="10.140625" style="1"/>
    <col min="4097" max="4097" width="45.7109375" style="1" customWidth="1"/>
    <col min="4098" max="4098" width="13.42578125" style="1" customWidth="1"/>
    <col min="4099" max="4115" width="0" style="1" hidden="1" customWidth="1"/>
    <col min="4116" max="4116" width="42.140625" style="1" customWidth="1"/>
    <col min="4117" max="4117" width="65.42578125" style="1" customWidth="1"/>
    <col min="4118" max="4118" width="23" style="1" customWidth="1"/>
    <col min="4119" max="4119" width="12.7109375" style="1" customWidth="1"/>
    <col min="4120" max="4120" width="25.7109375" style="1" customWidth="1"/>
    <col min="4121" max="4122" width="12.7109375" style="1" customWidth="1"/>
    <col min="4123" max="4123" width="14.7109375" style="1" customWidth="1"/>
    <col min="4124" max="4124" width="14.42578125" style="1" customWidth="1"/>
    <col min="4125" max="4125" width="10.28515625" style="1" customWidth="1"/>
    <col min="4126" max="4126" width="15.5703125" style="1" customWidth="1"/>
    <col min="4127" max="4127" width="19" style="1" customWidth="1"/>
    <col min="4128" max="4128" width="21.7109375" style="1" customWidth="1"/>
    <col min="4129" max="4129" width="19.42578125" style="1" customWidth="1"/>
    <col min="4130" max="4130" width="18.42578125" style="1" customWidth="1"/>
    <col min="4131" max="4131" width="10.7109375" style="1" customWidth="1"/>
    <col min="4132" max="4132" width="19" style="1" customWidth="1"/>
    <col min="4133" max="4133" width="20.5703125" style="1" customWidth="1"/>
    <col min="4134" max="4134" width="11.7109375" style="1" customWidth="1"/>
    <col min="4135" max="4135" width="18.5703125" style="1" customWidth="1"/>
    <col min="4136" max="4136" width="15.7109375" style="1" customWidth="1"/>
    <col min="4137" max="4137" width="19.140625" style="1" customWidth="1"/>
    <col min="4138" max="4153" width="10.7109375" style="1" customWidth="1"/>
    <col min="4154" max="4352" width="10.140625" style="1"/>
    <col min="4353" max="4353" width="45.7109375" style="1" customWidth="1"/>
    <col min="4354" max="4354" width="13.42578125" style="1" customWidth="1"/>
    <col min="4355" max="4371" width="0" style="1" hidden="1" customWidth="1"/>
    <col min="4372" max="4372" width="42.140625" style="1" customWidth="1"/>
    <col min="4373" max="4373" width="65.42578125" style="1" customWidth="1"/>
    <col min="4374" max="4374" width="23" style="1" customWidth="1"/>
    <col min="4375" max="4375" width="12.7109375" style="1" customWidth="1"/>
    <col min="4376" max="4376" width="25.7109375" style="1" customWidth="1"/>
    <col min="4377" max="4378" width="12.7109375" style="1" customWidth="1"/>
    <col min="4379" max="4379" width="14.7109375" style="1" customWidth="1"/>
    <col min="4380" max="4380" width="14.42578125" style="1" customWidth="1"/>
    <col min="4381" max="4381" width="10.28515625" style="1" customWidth="1"/>
    <col min="4382" max="4382" width="15.5703125" style="1" customWidth="1"/>
    <col min="4383" max="4383" width="19" style="1" customWidth="1"/>
    <col min="4384" max="4384" width="21.7109375" style="1" customWidth="1"/>
    <col min="4385" max="4385" width="19.42578125" style="1" customWidth="1"/>
    <col min="4386" max="4386" width="18.42578125" style="1" customWidth="1"/>
    <col min="4387" max="4387" width="10.7109375" style="1" customWidth="1"/>
    <col min="4388" max="4388" width="19" style="1" customWidth="1"/>
    <col min="4389" max="4389" width="20.5703125" style="1" customWidth="1"/>
    <col min="4390" max="4390" width="11.7109375" style="1" customWidth="1"/>
    <col min="4391" max="4391" width="18.5703125" style="1" customWidth="1"/>
    <col min="4392" max="4392" width="15.7109375" style="1" customWidth="1"/>
    <col min="4393" max="4393" width="19.140625" style="1" customWidth="1"/>
    <col min="4394" max="4409" width="10.7109375" style="1" customWidth="1"/>
    <col min="4410" max="4608" width="10.140625" style="1"/>
    <col min="4609" max="4609" width="45.7109375" style="1" customWidth="1"/>
    <col min="4610" max="4610" width="13.42578125" style="1" customWidth="1"/>
    <col min="4611" max="4627" width="0" style="1" hidden="1" customWidth="1"/>
    <col min="4628" max="4628" width="42.140625" style="1" customWidth="1"/>
    <col min="4629" max="4629" width="65.42578125" style="1" customWidth="1"/>
    <col min="4630" max="4630" width="23" style="1" customWidth="1"/>
    <col min="4631" max="4631" width="12.7109375" style="1" customWidth="1"/>
    <col min="4632" max="4632" width="25.7109375" style="1" customWidth="1"/>
    <col min="4633" max="4634" width="12.7109375" style="1" customWidth="1"/>
    <col min="4635" max="4635" width="14.7109375" style="1" customWidth="1"/>
    <col min="4636" max="4636" width="14.42578125" style="1" customWidth="1"/>
    <col min="4637" max="4637" width="10.28515625" style="1" customWidth="1"/>
    <col min="4638" max="4638" width="15.5703125" style="1" customWidth="1"/>
    <col min="4639" max="4639" width="19" style="1" customWidth="1"/>
    <col min="4640" max="4640" width="21.7109375" style="1" customWidth="1"/>
    <col min="4641" max="4641" width="19.42578125" style="1" customWidth="1"/>
    <col min="4642" max="4642" width="18.42578125" style="1" customWidth="1"/>
    <col min="4643" max="4643" width="10.7109375" style="1" customWidth="1"/>
    <col min="4644" max="4644" width="19" style="1" customWidth="1"/>
    <col min="4645" max="4645" width="20.5703125" style="1" customWidth="1"/>
    <col min="4646" max="4646" width="11.7109375" style="1" customWidth="1"/>
    <col min="4647" max="4647" width="18.5703125" style="1" customWidth="1"/>
    <col min="4648" max="4648" width="15.7109375" style="1" customWidth="1"/>
    <col min="4649" max="4649" width="19.140625" style="1" customWidth="1"/>
    <col min="4650" max="4665" width="10.7109375" style="1" customWidth="1"/>
    <col min="4666" max="4864" width="10.140625" style="1"/>
    <col min="4865" max="4865" width="45.7109375" style="1" customWidth="1"/>
    <col min="4866" max="4866" width="13.42578125" style="1" customWidth="1"/>
    <col min="4867" max="4883" width="0" style="1" hidden="1" customWidth="1"/>
    <col min="4884" max="4884" width="42.140625" style="1" customWidth="1"/>
    <col min="4885" max="4885" width="65.42578125" style="1" customWidth="1"/>
    <col min="4886" max="4886" width="23" style="1" customWidth="1"/>
    <col min="4887" max="4887" width="12.7109375" style="1" customWidth="1"/>
    <col min="4888" max="4888" width="25.7109375" style="1" customWidth="1"/>
    <col min="4889" max="4890" width="12.7109375" style="1" customWidth="1"/>
    <col min="4891" max="4891" width="14.7109375" style="1" customWidth="1"/>
    <col min="4892" max="4892" width="14.42578125" style="1" customWidth="1"/>
    <col min="4893" max="4893" width="10.28515625" style="1" customWidth="1"/>
    <col min="4894" max="4894" width="15.5703125" style="1" customWidth="1"/>
    <col min="4895" max="4895" width="19" style="1" customWidth="1"/>
    <col min="4896" max="4896" width="21.7109375" style="1" customWidth="1"/>
    <col min="4897" max="4897" width="19.42578125" style="1" customWidth="1"/>
    <col min="4898" max="4898" width="18.42578125" style="1" customWidth="1"/>
    <col min="4899" max="4899" width="10.7109375" style="1" customWidth="1"/>
    <col min="4900" max="4900" width="19" style="1" customWidth="1"/>
    <col min="4901" max="4901" width="20.5703125" style="1" customWidth="1"/>
    <col min="4902" max="4902" width="11.7109375" style="1" customWidth="1"/>
    <col min="4903" max="4903" width="18.5703125" style="1" customWidth="1"/>
    <col min="4904" max="4904" width="15.7109375" style="1" customWidth="1"/>
    <col min="4905" max="4905" width="19.140625" style="1" customWidth="1"/>
    <col min="4906" max="4921" width="10.7109375" style="1" customWidth="1"/>
    <col min="4922" max="5120" width="10.140625" style="1"/>
    <col min="5121" max="5121" width="45.7109375" style="1" customWidth="1"/>
    <col min="5122" max="5122" width="13.42578125" style="1" customWidth="1"/>
    <col min="5123" max="5139" width="0" style="1" hidden="1" customWidth="1"/>
    <col min="5140" max="5140" width="42.140625" style="1" customWidth="1"/>
    <col min="5141" max="5141" width="65.42578125" style="1" customWidth="1"/>
    <col min="5142" max="5142" width="23" style="1" customWidth="1"/>
    <col min="5143" max="5143" width="12.7109375" style="1" customWidth="1"/>
    <col min="5144" max="5144" width="25.7109375" style="1" customWidth="1"/>
    <col min="5145" max="5146" width="12.7109375" style="1" customWidth="1"/>
    <col min="5147" max="5147" width="14.7109375" style="1" customWidth="1"/>
    <col min="5148" max="5148" width="14.42578125" style="1" customWidth="1"/>
    <col min="5149" max="5149" width="10.28515625" style="1" customWidth="1"/>
    <col min="5150" max="5150" width="15.5703125" style="1" customWidth="1"/>
    <col min="5151" max="5151" width="19" style="1" customWidth="1"/>
    <col min="5152" max="5152" width="21.7109375" style="1" customWidth="1"/>
    <col min="5153" max="5153" width="19.42578125" style="1" customWidth="1"/>
    <col min="5154" max="5154" width="18.42578125" style="1" customWidth="1"/>
    <col min="5155" max="5155" width="10.7109375" style="1" customWidth="1"/>
    <col min="5156" max="5156" width="19" style="1" customWidth="1"/>
    <col min="5157" max="5157" width="20.5703125" style="1" customWidth="1"/>
    <col min="5158" max="5158" width="11.7109375" style="1" customWidth="1"/>
    <col min="5159" max="5159" width="18.5703125" style="1" customWidth="1"/>
    <col min="5160" max="5160" width="15.7109375" style="1" customWidth="1"/>
    <col min="5161" max="5161" width="19.140625" style="1" customWidth="1"/>
    <col min="5162" max="5177" width="10.7109375" style="1" customWidth="1"/>
    <col min="5178" max="5376" width="10.140625" style="1"/>
    <col min="5377" max="5377" width="45.7109375" style="1" customWidth="1"/>
    <col min="5378" max="5378" width="13.42578125" style="1" customWidth="1"/>
    <col min="5379" max="5395" width="0" style="1" hidden="1" customWidth="1"/>
    <col min="5396" max="5396" width="42.140625" style="1" customWidth="1"/>
    <col min="5397" max="5397" width="65.42578125" style="1" customWidth="1"/>
    <col min="5398" max="5398" width="23" style="1" customWidth="1"/>
    <col min="5399" max="5399" width="12.7109375" style="1" customWidth="1"/>
    <col min="5400" max="5400" width="25.7109375" style="1" customWidth="1"/>
    <col min="5401" max="5402" width="12.7109375" style="1" customWidth="1"/>
    <col min="5403" max="5403" width="14.7109375" style="1" customWidth="1"/>
    <col min="5404" max="5404" width="14.42578125" style="1" customWidth="1"/>
    <col min="5405" max="5405" width="10.28515625" style="1" customWidth="1"/>
    <col min="5406" max="5406" width="15.5703125" style="1" customWidth="1"/>
    <col min="5407" max="5407" width="19" style="1" customWidth="1"/>
    <col min="5408" max="5408" width="21.7109375" style="1" customWidth="1"/>
    <col min="5409" max="5409" width="19.42578125" style="1" customWidth="1"/>
    <col min="5410" max="5410" width="18.42578125" style="1" customWidth="1"/>
    <col min="5411" max="5411" width="10.7109375" style="1" customWidth="1"/>
    <col min="5412" max="5412" width="19" style="1" customWidth="1"/>
    <col min="5413" max="5413" width="20.5703125" style="1" customWidth="1"/>
    <col min="5414" max="5414" width="11.7109375" style="1" customWidth="1"/>
    <col min="5415" max="5415" width="18.5703125" style="1" customWidth="1"/>
    <col min="5416" max="5416" width="15.7109375" style="1" customWidth="1"/>
    <col min="5417" max="5417" width="19.140625" style="1" customWidth="1"/>
    <col min="5418" max="5433" width="10.7109375" style="1" customWidth="1"/>
    <col min="5434" max="5632" width="10.140625" style="1"/>
    <col min="5633" max="5633" width="45.7109375" style="1" customWidth="1"/>
    <col min="5634" max="5634" width="13.42578125" style="1" customWidth="1"/>
    <col min="5635" max="5651" width="0" style="1" hidden="1" customWidth="1"/>
    <col min="5652" max="5652" width="42.140625" style="1" customWidth="1"/>
    <col min="5653" max="5653" width="65.42578125" style="1" customWidth="1"/>
    <col min="5654" max="5654" width="23" style="1" customWidth="1"/>
    <col min="5655" max="5655" width="12.7109375" style="1" customWidth="1"/>
    <col min="5656" max="5656" width="25.7109375" style="1" customWidth="1"/>
    <col min="5657" max="5658" width="12.7109375" style="1" customWidth="1"/>
    <col min="5659" max="5659" width="14.7109375" style="1" customWidth="1"/>
    <col min="5660" max="5660" width="14.42578125" style="1" customWidth="1"/>
    <col min="5661" max="5661" width="10.28515625" style="1" customWidth="1"/>
    <col min="5662" max="5662" width="15.5703125" style="1" customWidth="1"/>
    <col min="5663" max="5663" width="19" style="1" customWidth="1"/>
    <col min="5664" max="5664" width="21.7109375" style="1" customWidth="1"/>
    <col min="5665" max="5665" width="19.42578125" style="1" customWidth="1"/>
    <col min="5666" max="5666" width="18.42578125" style="1" customWidth="1"/>
    <col min="5667" max="5667" width="10.7109375" style="1" customWidth="1"/>
    <col min="5668" max="5668" width="19" style="1" customWidth="1"/>
    <col min="5669" max="5669" width="20.5703125" style="1" customWidth="1"/>
    <col min="5670" max="5670" width="11.7109375" style="1" customWidth="1"/>
    <col min="5671" max="5671" width="18.5703125" style="1" customWidth="1"/>
    <col min="5672" max="5672" width="15.7109375" style="1" customWidth="1"/>
    <col min="5673" max="5673" width="19.140625" style="1" customWidth="1"/>
    <col min="5674" max="5689" width="10.7109375" style="1" customWidth="1"/>
    <col min="5690" max="5888" width="10.140625" style="1"/>
    <col min="5889" max="5889" width="45.7109375" style="1" customWidth="1"/>
    <col min="5890" max="5890" width="13.42578125" style="1" customWidth="1"/>
    <col min="5891" max="5907" width="0" style="1" hidden="1" customWidth="1"/>
    <col min="5908" max="5908" width="42.140625" style="1" customWidth="1"/>
    <col min="5909" max="5909" width="65.42578125" style="1" customWidth="1"/>
    <col min="5910" max="5910" width="23" style="1" customWidth="1"/>
    <col min="5911" max="5911" width="12.7109375" style="1" customWidth="1"/>
    <col min="5912" max="5912" width="25.7109375" style="1" customWidth="1"/>
    <col min="5913" max="5914" width="12.7109375" style="1" customWidth="1"/>
    <col min="5915" max="5915" width="14.7109375" style="1" customWidth="1"/>
    <col min="5916" max="5916" width="14.42578125" style="1" customWidth="1"/>
    <col min="5917" max="5917" width="10.28515625" style="1" customWidth="1"/>
    <col min="5918" max="5918" width="15.5703125" style="1" customWidth="1"/>
    <col min="5919" max="5919" width="19" style="1" customWidth="1"/>
    <col min="5920" max="5920" width="21.7109375" style="1" customWidth="1"/>
    <col min="5921" max="5921" width="19.42578125" style="1" customWidth="1"/>
    <col min="5922" max="5922" width="18.42578125" style="1" customWidth="1"/>
    <col min="5923" max="5923" width="10.7109375" style="1" customWidth="1"/>
    <col min="5924" max="5924" width="19" style="1" customWidth="1"/>
    <col min="5925" max="5925" width="20.5703125" style="1" customWidth="1"/>
    <col min="5926" max="5926" width="11.7109375" style="1" customWidth="1"/>
    <col min="5927" max="5927" width="18.5703125" style="1" customWidth="1"/>
    <col min="5928" max="5928" width="15.7109375" style="1" customWidth="1"/>
    <col min="5929" max="5929" width="19.140625" style="1" customWidth="1"/>
    <col min="5930" max="5945" width="10.7109375" style="1" customWidth="1"/>
    <col min="5946" max="6144" width="10.140625" style="1"/>
    <col min="6145" max="6145" width="45.7109375" style="1" customWidth="1"/>
    <col min="6146" max="6146" width="13.42578125" style="1" customWidth="1"/>
    <col min="6147" max="6163" width="0" style="1" hidden="1" customWidth="1"/>
    <col min="6164" max="6164" width="42.140625" style="1" customWidth="1"/>
    <col min="6165" max="6165" width="65.42578125" style="1" customWidth="1"/>
    <col min="6166" max="6166" width="23" style="1" customWidth="1"/>
    <col min="6167" max="6167" width="12.7109375" style="1" customWidth="1"/>
    <col min="6168" max="6168" width="25.7109375" style="1" customWidth="1"/>
    <col min="6169" max="6170" width="12.7109375" style="1" customWidth="1"/>
    <col min="6171" max="6171" width="14.7109375" style="1" customWidth="1"/>
    <col min="6172" max="6172" width="14.42578125" style="1" customWidth="1"/>
    <col min="6173" max="6173" width="10.28515625" style="1" customWidth="1"/>
    <col min="6174" max="6174" width="15.5703125" style="1" customWidth="1"/>
    <col min="6175" max="6175" width="19" style="1" customWidth="1"/>
    <col min="6176" max="6176" width="21.7109375" style="1" customWidth="1"/>
    <col min="6177" max="6177" width="19.42578125" style="1" customWidth="1"/>
    <col min="6178" max="6178" width="18.42578125" style="1" customWidth="1"/>
    <col min="6179" max="6179" width="10.7109375" style="1" customWidth="1"/>
    <col min="6180" max="6180" width="19" style="1" customWidth="1"/>
    <col min="6181" max="6181" width="20.5703125" style="1" customWidth="1"/>
    <col min="6182" max="6182" width="11.7109375" style="1" customWidth="1"/>
    <col min="6183" max="6183" width="18.5703125" style="1" customWidth="1"/>
    <col min="6184" max="6184" width="15.7109375" style="1" customWidth="1"/>
    <col min="6185" max="6185" width="19.140625" style="1" customWidth="1"/>
    <col min="6186" max="6201" width="10.7109375" style="1" customWidth="1"/>
    <col min="6202" max="6400" width="10.140625" style="1"/>
    <col min="6401" max="6401" width="45.7109375" style="1" customWidth="1"/>
    <col min="6402" max="6402" width="13.42578125" style="1" customWidth="1"/>
    <col min="6403" max="6419" width="0" style="1" hidden="1" customWidth="1"/>
    <col min="6420" max="6420" width="42.140625" style="1" customWidth="1"/>
    <col min="6421" max="6421" width="65.42578125" style="1" customWidth="1"/>
    <col min="6422" max="6422" width="23" style="1" customWidth="1"/>
    <col min="6423" max="6423" width="12.7109375" style="1" customWidth="1"/>
    <col min="6424" max="6424" width="25.7109375" style="1" customWidth="1"/>
    <col min="6425" max="6426" width="12.7109375" style="1" customWidth="1"/>
    <col min="6427" max="6427" width="14.7109375" style="1" customWidth="1"/>
    <col min="6428" max="6428" width="14.42578125" style="1" customWidth="1"/>
    <col min="6429" max="6429" width="10.28515625" style="1" customWidth="1"/>
    <col min="6430" max="6430" width="15.5703125" style="1" customWidth="1"/>
    <col min="6431" max="6431" width="19" style="1" customWidth="1"/>
    <col min="6432" max="6432" width="21.7109375" style="1" customWidth="1"/>
    <col min="6433" max="6433" width="19.42578125" style="1" customWidth="1"/>
    <col min="6434" max="6434" width="18.42578125" style="1" customWidth="1"/>
    <col min="6435" max="6435" width="10.7109375" style="1" customWidth="1"/>
    <col min="6436" max="6436" width="19" style="1" customWidth="1"/>
    <col min="6437" max="6437" width="20.5703125" style="1" customWidth="1"/>
    <col min="6438" max="6438" width="11.7109375" style="1" customWidth="1"/>
    <col min="6439" max="6439" width="18.5703125" style="1" customWidth="1"/>
    <col min="6440" max="6440" width="15.7109375" style="1" customWidth="1"/>
    <col min="6441" max="6441" width="19.140625" style="1" customWidth="1"/>
    <col min="6442" max="6457" width="10.7109375" style="1" customWidth="1"/>
    <col min="6458" max="6656" width="10.140625" style="1"/>
    <col min="6657" max="6657" width="45.7109375" style="1" customWidth="1"/>
    <col min="6658" max="6658" width="13.42578125" style="1" customWidth="1"/>
    <col min="6659" max="6675" width="0" style="1" hidden="1" customWidth="1"/>
    <col min="6676" max="6676" width="42.140625" style="1" customWidth="1"/>
    <col min="6677" max="6677" width="65.42578125" style="1" customWidth="1"/>
    <col min="6678" max="6678" width="23" style="1" customWidth="1"/>
    <col min="6679" max="6679" width="12.7109375" style="1" customWidth="1"/>
    <col min="6680" max="6680" width="25.7109375" style="1" customWidth="1"/>
    <col min="6681" max="6682" width="12.7109375" style="1" customWidth="1"/>
    <col min="6683" max="6683" width="14.7109375" style="1" customWidth="1"/>
    <col min="6684" max="6684" width="14.42578125" style="1" customWidth="1"/>
    <col min="6685" max="6685" width="10.28515625" style="1" customWidth="1"/>
    <col min="6686" max="6686" width="15.5703125" style="1" customWidth="1"/>
    <col min="6687" max="6687" width="19" style="1" customWidth="1"/>
    <col min="6688" max="6688" width="21.7109375" style="1" customWidth="1"/>
    <col min="6689" max="6689" width="19.42578125" style="1" customWidth="1"/>
    <col min="6690" max="6690" width="18.42578125" style="1" customWidth="1"/>
    <col min="6691" max="6691" width="10.7109375" style="1" customWidth="1"/>
    <col min="6692" max="6692" width="19" style="1" customWidth="1"/>
    <col min="6693" max="6693" width="20.5703125" style="1" customWidth="1"/>
    <col min="6694" max="6694" width="11.7109375" style="1" customWidth="1"/>
    <col min="6695" max="6695" width="18.5703125" style="1" customWidth="1"/>
    <col min="6696" max="6696" width="15.7109375" style="1" customWidth="1"/>
    <col min="6697" max="6697" width="19.140625" style="1" customWidth="1"/>
    <col min="6698" max="6713" width="10.7109375" style="1" customWidth="1"/>
    <col min="6714" max="6912" width="10.140625" style="1"/>
    <col min="6913" max="6913" width="45.7109375" style="1" customWidth="1"/>
    <col min="6914" max="6914" width="13.42578125" style="1" customWidth="1"/>
    <col min="6915" max="6931" width="0" style="1" hidden="1" customWidth="1"/>
    <col min="6932" max="6932" width="42.140625" style="1" customWidth="1"/>
    <col min="6933" max="6933" width="65.42578125" style="1" customWidth="1"/>
    <col min="6934" max="6934" width="23" style="1" customWidth="1"/>
    <col min="6935" max="6935" width="12.7109375" style="1" customWidth="1"/>
    <col min="6936" max="6936" width="25.7109375" style="1" customWidth="1"/>
    <col min="6937" max="6938" width="12.7109375" style="1" customWidth="1"/>
    <col min="6939" max="6939" width="14.7109375" style="1" customWidth="1"/>
    <col min="6940" max="6940" width="14.42578125" style="1" customWidth="1"/>
    <col min="6941" max="6941" width="10.28515625" style="1" customWidth="1"/>
    <col min="6942" max="6942" width="15.5703125" style="1" customWidth="1"/>
    <col min="6943" max="6943" width="19" style="1" customWidth="1"/>
    <col min="6944" max="6944" width="21.7109375" style="1" customWidth="1"/>
    <col min="6945" max="6945" width="19.42578125" style="1" customWidth="1"/>
    <col min="6946" max="6946" width="18.42578125" style="1" customWidth="1"/>
    <col min="6947" max="6947" width="10.7109375" style="1" customWidth="1"/>
    <col min="6948" max="6948" width="19" style="1" customWidth="1"/>
    <col min="6949" max="6949" width="20.5703125" style="1" customWidth="1"/>
    <col min="6950" max="6950" width="11.7109375" style="1" customWidth="1"/>
    <col min="6951" max="6951" width="18.5703125" style="1" customWidth="1"/>
    <col min="6952" max="6952" width="15.7109375" style="1" customWidth="1"/>
    <col min="6953" max="6953" width="19.140625" style="1" customWidth="1"/>
    <col min="6954" max="6969" width="10.7109375" style="1" customWidth="1"/>
    <col min="6970" max="7168" width="10.140625" style="1"/>
    <col min="7169" max="7169" width="45.7109375" style="1" customWidth="1"/>
    <col min="7170" max="7170" width="13.42578125" style="1" customWidth="1"/>
    <col min="7171" max="7187" width="0" style="1" hidden="1" customWidth="1"/>
    <col min="7188" max="7188" width="42.140625" style="1" customWidth="1"/>
    <col min="7189" max="7189" width="65.42578125" style="1" customWidth="1"/>
    <col min="7190" max="7190" width="23" style="1" customWidth="1"/>
    <col min="7191" max="7191" width="12.7109375" style="1" customWidth="1"/>
    <col min="7192" max="7192" width="25.7109375" style="1" customWidth="1"/>
    <col min="7193" max="7194" width="12.7109375" style="1" customWidth="1"/>
    <col min="7195" max="7195" width="14.7109375" style="1" customWidth="1"/>
    <col min="7196" max="7196" width="14.42578125" style="1" customWidth="1"/>
    <col min="7197" max="7197" width="10.28515625" style="1" customWidth="1"/>
    <col min="7198" max="7198" width="15.5703125" style="1" customWidth="1"/>
    <col min="7199" max="7199" width="19" style="1" customWidth="1"/>
    <col min="7200" max="7200" width="21.7109375" style="1" customWidth="1"/>
    <col min="7201" max="7201" width="19.42578125" style="1" customWidth="1"/>
    <col min="7202" max="7202" width="18.42578125" style="1" customWidth="1"/>
    <col min="7203" max="7203" width="10.7109375" style="1" customWidth="1"/>
    <col min="7204" max="7204" width="19" style="1" customWidth="1"/>
    <col min="7205" max="7205" width="20.5703125" style="1" customWidth="1"/>
    <col min="7206" max="7206" width="11.7109375" style="1" customWidth="1"/>
    <col min="7207" max="7207" width="18.5703125" style="1" customWidth="1"/>
    <col min="7208" max="7208" width="15.7109375" style="1" customWidth="1"/>
    <col min="7209" max="7209" width="19.140625" style="1" customWidth="1"/>
    <col min="7210" max="7225" width="10.7109375" style="1" customWidth="1"/>
    <col min="7226" max="7424" width="10.140625" style="1"/>
    <col min="7425" max="7425" width="45.7109375" style="1" customWidth="1"/>
    <col min="7426" max="7426" width="13.42578125" style="1" customWidth="1"/>
    <col min="7427" max="7443" width="0" style="1" hidden="1" customWidth="1"/>
    <col min="7444" max="7444" width="42.140625" style="1" customWidth="1"/>
    <col min="7445" max="7445" width="65.42578125" style="1" customWidth="1"/>
    <col min="7446" max="7446" width="23" style="1" customWidth="1"/>
    <col min="7447" max="7447" width="12.7109375" style="1" customWidth="1"/>
    <col min="7448" max="7448" width="25.7109375" style="1" customWidth="1"/>
    <col min="7449" max="7450" width="12.7109375" style="1" customWidth="1"/>
    <col min="7451" max="7451" width="14.7109375" style="1" customWidth="1"/>
    <col min="7452" max="7452" width="14.42578125" style="1" customWidth="1"/>
    <col min="7453" max="7453" width="10.28515625" style="1" customWidth="1"/>
    <col min="7454" max="7454" width="15.5703125" style="1" customWidth="1"/>
    <col min="7455" max="7455" width="19" style="1" customWidth="1"/>
    <col min="7456" max="7456" width="21.7109375" style="1" customWidth="1"/>
    <col min="7457" max="7457" width="19.42578125" style="1" customWidth="1"/>
    <col min="7458" max="7458" width="18.42578125" style="1" customWidth="1"/>
    <col min="7459" max="7459" width="10.7109375" style="1" customWidth="1"/>
    <col min="7460" max="7460" width="19" style="1" customWidth="1"/>
    <col min="7461" max="7461" width="20.5703125" style="1" customWidth="1"/>
    <col min="7462" max="7462" width="11.7109375" style="1" customWidth="1"/>
    <col min="7463" max="7463" width="18.5703125" style="1" customWidth="1"/>
    <col min="7464" max="7464" width="15.7109375" style="1" customWidth="1"/>
    <col min="7465" max="7465" width="19.140625" style="1" customWidth="1"/>
    <col min="7466" max="7481" width="10.7109375" style="1" customWidth="1"/>
    <col min="7482" max="7680" width="10.140625" style="1"/>
    <col min="7681" max="7681" width="45.7109375" style="1" customWidth="1"/>
    <col min="7682" max="7682" width="13.42578125" style="1" customWidth="1"/>
    <col min="7683" max="7699" width="0" style="1" hidden="1" customWidth="1"/>
    <col min="7700" max="7700" width="42.140625" style="1" customWidth="1"/>
    <col min="7701" max="7701" width="65.42578125" style="1" customWidth="1"/>
    <col min="7702" max="7702" width="23" style="1" customWidth="1"/>
    <col min="7703" max="7703" width="12.7109375" style="1" customWidth="1"/>
    <col min="7704" max="7704" width="25.7109375" style="1" customWidth="1"/>
    <col min="7705" max="7706" width="12.7109375" style="1" customWidth="1"/>
    <col min="7707" max="7707" width="14.7109375" style="1" customWidth="1"/>
    <col min="7708" max="7708" width="14.42578125" style="1" customWidth="1"/>
    <col min="7709" max="7709" width="10.28515625" style="1" customWidth="1"/>
    <col min="7710" max="7710" width="15.5703125" style="1" customWidth="1"/>
    <col min="7711" max="7711" width="19" style="1" customWidth="1"/>
    <col min="7712" max="7712" width="21.7109375" style="1" customWidth="1"/>
    <col min="7713" max="7713" width="19.42578125" style="1" customWidth="1"/>
    <col min="7714" max="7714" width="18.42578125" style="1" customWidth="1"/>
    <col min="7715" max="7715" width="10.7109375" style="1" customWidth="1"/>
    <col min="7716" max="7716" width="19" style="1" customWidth="1"/>
    <col min="7717" max="7717" width="20.5703125" style="1" customWidth="1"/>
    <col min="7718" max="7718" width="11.7109375" style="1" customWidth="1"/>
    <col min="7719" max="7719" width="18.5703125" style="1" customWidth="1"/>
    <col min="7720" max="7720" width="15.7109375" style="1" customWidth="1"/>
    <col min="7721" max="7721" width="19.140625" style="1" customWidth="1"/>
    <col min="7722" max="7737" width="10.7109375" style="1" customWidth="1"/>
    <col min="7738" max="7936" width="10.140625" style="1"/>
    <col min="7937" max="7937" width="45.7109375" style="1" customWidth="1"/>
    <col min="7938" max="7938" width="13.42578125" style="1" customWidth="1"/>
    <col min="7939" max="7955" width="0" style="1" hidden="1" customWidth="1"/>
    <col min="7956" max="7956" width="42.140625" style="1" customWidth="1"/>
    <col min="7957" max="7957" width="65.42578125" style="1" customWidth="1"/>
    <col min="7958" max="7958" width="23" style="1" customWidth="1"/>
    <col min="7959" max="7959" width="12.7109375" style="1" customWidth="1"/>
    <col min="7960" max="7960" width="25.7109375" style="1" customWidth="1"/>
    <col min="7961" max="7962" width="12.7109375" style="1" customWidth="1"/>
    <col min="7963" max="7963" width="14.7109375" style="1" customWidth="1"/>
    <col min="7964" max="7964" width="14.42578125" style="1" customWidth="1"/>
    <col min="7965" max="7965" width="10.28515625" style="1" customWidth="1"/>
    <col min="7966" max="7966" width="15.5703125" style="1" customWidth="1"/>
    <col min="7967" max="7967" width="19" style="1" customWidth="1"/>
    <col min="7968" max="7968" width="21.7109375" style="1" customWidth="1"/>
    <col min="7969" max="7969" width="19.42578125" style="1" customWidth="1"/>
    <col min="7970" max="7970" width="18.42578125" style="1" customWidth="1"/>
    <col min="7971" max="7971" width="10.7109375" style="1" customWidth="1"/>
    <col min="7972" max="7972" width="19" style="1" customWidth="1"/>
    <col min="7973" max="7973" width="20.5703125" style="1" customWidth="1"/>
    <col min="7974" max="7974" width="11.7109375" style="1" customWidth="1"/>
    <col min="7975" max="7975" width="18.5703125" style="1" customWidth="1"/>
    <col min="7976" max="7976" width="15.7109375" style="1" customWidth="1"/>
    <col min="7977" max="7977" width="19.140625" style="1" customWidth="1"/>
    <col min="7978" max="7993" width="10.7109375" style="1" customWidth="1"/>
    <col min="7994" max="8192" width="10.140625" style="1"/>
    <col min="8193" max="8193" width="45.7109375" style="1" customWidth="1"/>
    <col min="8194" max="8194" width="13.42578125" style="1" customWidth="1"/>
    <col min="8195" max="8211" width="0" style="1" hidden="1" customWidth="1"/>
    <col min="8212" max="8212" width="42.140625" style="1" customWidth="1"/>
    <col min="8213" max="8213" width="65.42578125" style="1" customWidth="1"/>
    <col min="8214" max="8214" width="23" style="1" customWidth="1"/>
    <col min="8215" max="8215" width="12.7109375" style="1" customWidth="1"/>
    <col min="8216" max="8216" width="25.7109375" style="1" customWidth="1"/>
    <col min="8217" max="8218" width="12.7109375" style="1" customWidth="1"/>
    <col min="8219" max="8219" width="14.7109375" style="1" customWidth="1"/>
    <col min="8220" max="8220" width="14.42578125" style="1" customWidth="1"/>
    <col min="8221" max="8221" width="10.28515625" style="1" customWidth="1"/>
    <col min="8222" max="8222" width="15.5703125" style="1" customWidth="1"/>
    <col min="8223" max="8223" width="19" style="1" customWidth="1"/>
    <col min="8224" max="8224" width="21.7109375" style="1" customWidth="1"/>
    <col min="8225" max="8225" width="19.42578125" style="1" customWidth="1"/>
    <col min="8226" max="8226" width="18.42578125" style="1" customWidth="1"/>
    <col min="8227" max="8227" width="10.7109375" style="1" customWidth="1"/>
    <col min="8228" max="8228" width="19" style="1" customWidth="1"/>
    <col min="8229" max="8229" width="20.5703125" style="1" customWidth="1"/>
    <col min="8230" max="8230" width="11.7109375" style="1" customWidth="1"/>
    <col min="8231" max="8231" width="18.5703125" style="1" customWidth="1"/>
    <col min="8232" max="8232" width="15.7109375" style="1" customWidth="1"/>
    <col min="8233" max="8233" width="19.140625" style="1" customWidth="1"/>
    <col min="8234" max="8249" width="10.7109375" style="1" customWidth="1"/>
    <col min="8250" max="8448" width="10.140625" style="1"/>
    <col min="8449" max="8449" width="45.7109375" style="1" customWidth="1"/>
    <col min="8450" max="8450" width="13.42578125" style="1" customWidth="1"/>
    <col min="8451" max="8467" width="0" style="1" hidden="1" customWidth="1"/>
    <col min="8468" max="8468" width="42.140625" style="1" customWidth="1"/>
    <col min="8469" max="8469" width="65.42578125" style="1" customWidth="1"/>
    <col min="8470" max="8470" width="23" style="1" customWidth="1"/>
    <col min="8471" max="8471" width="12.7109375" style="1" customWidth="1"/>
    <col min="8472" max="8472" width="25.7109375" style="1" customWidth="1"/>
    <col min="8473" max="8474" width="12.7109375" style="1" customWidth="1"/>
    <col min="8475" max="8475" width="14.7109375" style="1" customWidth="1"/>
    <col min="8476" max="8476" width="14.42578125" style="1" customWidth="1"/>
    <col min="8477" max="8477" width="10.28515625" style="1" customWidth="1"/>
    <col min="8478" max="8478" width="15.5703125" style="1" customWidth="1"/>
    <col min="8479" max="8479" width="19" style="1" customWidth="1"/>
    <col min="8480" max="8480" width="21.7109375" style="1" customWidth="1"/>
    <col min="8481" max="8481" width="19.42578125" style="1" customWidth="1"/>
    <col min="8482" max="8482" width="18.42578125" style="1" customWidth="1"/>
    <col min="8483" max="8483" width="10.7109375" style="1" customWidth="1"/>
    <col min="8484" max="8484" width="19" style="1" customWidth="1"/>
    <col min="8485" max="8485" width="20.5703125" style="1" customWidth="1"/>
    <col min="8486" max="8486" width="11.7109375" style="1" customWidth="1"/>
    <col min="8487" max="8487" width="18.5703125" style="1" customWidth="1"/>
    <col min="8488" max="8488" width="15.7109375" style="1" customWidth="1"/>
    <col min="8489" max="8489" width="19.140625" style="1" customWidth="1"/>
    <col min="8490" max="8505" width="10.7109375" style="1" customWidth="1"/>
    <col min="8506" max="8704" width="10.140625" style="1"/>
    <col min="8705" max="8705" width="45.7109375" style="1" customWidth="1"/>
    <col min="8706" max="8706" width="13.42578125" style="1" customWidth="1"/>
    <col min="8707" max="8723" width="0" style="1" hidden="1" customWidth="1"/>
    <col min="8724" max="8724" width="42.140625" style="1" customWidth="1"/>
    <col min="8725" max="8725" width="65.42578125" style="1" customWidth="1"/>
    <col min="8726" max="8726" width="23" style="1" customWidth="1"/>
    <col min="8727" max="8727" width="12.7109375" style="1" customWidth="1"/>
    <col min="8728" max="8728" width="25.7109375" style="1" customWidth="1"/>
    <col min="8729" max="8730" width="12.7109375" style="1" customWidth="1"/>
    <col min="8731" max="8731" width="14.7109375" style="1" customWidth="1"/>
    <col min="8732" max="8732" width="14.42578125" style="1" customWidth="1"/>
    <col min="8733" max="8733" width="10.28515625" style="1" customWidth="1"/>
    <col min="8734" max="8734" width="15.5703125" style="1" customWidth="1"/>
    <col min="8735" max="8735" width="19" style="1" customWidth="1"/>
    <col min="8736" max="8736" width="21.7109375" style="1" customWidth="1"/>
    <col min="8737" max="8737" width="19.42578125" style="1" customWidth="1"/>
    <col min="8738" max="8738" width="18.42578125" style="1" customWidth="1"/>
    <col min="8739" max="8739" width="10.7109375" style="1" customWidth="1"/>
    <col min="8740" max="8740" width="19" style="1" customWidth="1"/>
    <col min="8741" max="8741" width="20.5703125" style="1" customWidth="1"/>
    <col min="8742" max="8742" width="11.7109375" style="1" customWidth="1"/>
    <col min="8743" max="8743" width="18.5703125" style="1" customWidth="1"/>
    <col min="8744" max="8744" width="15.7109375" style="1" customWidth="1"/>
    <col min="8745" max="8745" width="19.140625" style="1" customWidth="1"/>
    <col min="8746" max="8761" width="10.7109375" style="1" customWidth="1"/>
    <col min="8762" max="8960" width="10.140625" style="1"/>
    <col min="8961" max="8961" width="45.7109375" style="1" customWidth="1"/>
    <col min="8962" max="8962" width="13.42578125" style="1" customWidth="1"/>
    <col min="8963" max="8979" width="0" style="1" hidden="1" customWidth="1"/>
    <col min="8980" max="8980" width="42.140625" style="1" customWidth="1"/>
    <col min="8981" max="8981" width="65.42578125" style="1" customWidth="1"/>
    <col min="8982" max="8982" width="23" style="1" customWidth="1"/>
    <col min="8983" max="8983" width="12.7109375" style="1" customWidth="1"/>
    <col min="8984" max="8984" width="25.7109375" style="1" customWidth="1"/>
    <col min="8985" max="8986" width="12.7109375" style="1" customWidth="1"/>
    <col min="8987" max="8987" width="14.7109375" style="1" customWidth="1"/>
    <col min="8988" max="8988" width="14.42578125" style="1" customWidth="1"/>
    <col min="8989" max="8989" width="10.28515625" style="1" customWidth="1"/>
    <col min="8990" max="8990" width="15.5703125" style="1" customWidth="1"/>
    <col min="8991" max="8991" width="19" style="1" customWidth="1"/>
    <col min="8992" max="8992" width="21.7109375" style="1" customWidth="1"/>
    <col min="8993" max="8993" width="19.42578125" style="1" customWidth="1"/>
    <col min="8994" max="8994" width="18.42578125" style="1" customWidth="1"/>
    <col min="8995" max="8995" width="10.7109375" style="1" customWidth="1"/>
    <col min="8996" max="8996" width="19" style="1" customWidth="1"/>
    <col min="8997" max="8997" width="20.5703125" style="1" customWidth="1"/>
    <col min="8998" max="8998" width="11.7109375" style="1" customWidth="1"/>
    <col min="8999" max="8999" width="18.5703125" style="1" customWidth="1"/>
    <col min="9000" max="9000" width="15.7109375" style="1" customWidth="1"/>
    <col min="9001" max="9001" width="19.140625" style="1" customWidth="1"/>
    <col min="9002" max="9017" width="10.7109375" style="1" customWidth="1"/>
    <col min="9018" max="9216" width="10.140625" style="1"/>
    <col min="9217" max="9217" width="45.7109375" style="1" customWidth="1"/>
    <col min="9218" max="9218" width="13.42578125" style="1" customWidth="1"/>
    <col min="9219" max="9235" width="0" style="1" hidden="1" customWidth="1"/>
    <col min="9236" max="9236" width="42.140625" style="1" customWidth="1"/>
    <col min="9237" max="9237" width="65.42578125" style="1" customWidth="1"/>
    <col min="9238" max="9238" width="23" style="1" customWidth="1"/>
    <col min="9239" max="9239" width="12.7109375" style="1" customWidth="1"/>
    <col min="9240" max="9240" width="25.7109375" style="1" customWidth="1"/>
    <col min="9241" max="9242" width="12.7109375" style="1" customWidth="1"/>
    <col min="9243" max="9243" width="14.7109375" style="1" customWidth="1"/>
    <col min="9244" max="9244" width="14.42578125" style="1" customWidth="1"/>
    <col min="9245" max="9245" width="10.28515625" style="1" customWidth="1"/>
    <col min="9246" max="9246" width="15.5703125" style="1" customWidth="1"/>
    <col min="9247" max="9247" width="19" style="1" customWidth="1"/>
    <col min="9248" max="9248" width="21.7109375" style="1" customWidth="1"/>
    <col min="9249" max="9249" width="19.42578125" style="1" customWidth="1"/>
    <col min="9250" max="9250" width="18.42578125" style="1" customWidth="1"/>
    <col min="9251" max="9251" width="10.7109375" style="1" customWidth="1"/>
    <col min="9252" max="9252" width="19" style="1" customWidth="1"/>
    <col min="9253" max="9253" width="20.5703125" style="1" customWidth="1"/>
    <col min="9254" max="9254" width="11.7109375" style="1" customWidth="1"/>
    <col min="9255" max="9255" width="18.5703125" style="1" customWidth="1"/>
    <col min="9256" max="9256" width="15.7109375" style="1" customWidth="1"/>
    <col min="9257" max="9257" width="19.140625" style="1" customWidth="1"/>
    <col min="9258" max="9273" width="10.7109375" style="1" customWidth="1"/>
    <col min="9274" max="9472" width="10.140625" style="1"/>
    <col min="9473" max="9473" width="45.7109375" style="1" customWidth="1"/>
    <col min="9474" max="9474" width="13.42578125" style="1" customWidth="1"/>
    <col min="9475" max="9491" width="0" style="1" hidden="1" customWidth="1"/>
    <col min="9492" max="9492" width="42.140625" style="1" customWidth="1"/>
    <col min="9493" max="9493" width="65.42578125" style="1" customWidth="1"/>
    <col min="9494" max="9494" width="23" style="1" customWidth="1"/>
    <col min="9495" max="9495" width="12.7109375" style="1" customWidth="1"/>
    <col min="9496" max="9496" width="25.7109375" style="1" customWidth="1"/>
    <col min="9497" max="9498" width="12.7109375" style="1" customWidth="1"/>
    <col min="9499" max="9499" width="14.7109375" style="1" customWidth="1"/>
    <col min="9500" max="9500" width="14.42578125" style="1" customWidth="1"/>
    <col min="9501" max="9501" width="10.28515625" style="1" customWidth="1"/>
    <col min="9502" max="9502" width="15.5703125" style="1" customWidth="1"/>
    <col min="9503" max="9503" width="19" style="1" customWidth="1"/>
    <col min="9504" max="9504" width="21.7109375" style="1" customWidth="1"/>
    <col min="9505" max="9505" width="19.42578125" style="1" customWidth="1"/>
    <col min="9506" max="9506" width="18.42578125" style="1" customWidth="1"/>
    <col min="9507" max="9507" width="10.7109375" style="1" customWidth="1"/>
    <col min="9508" max="9508" width="19" style="1" customWidth="1"/>
    <col min="9509" max="9509" width="20.5703125" style="1" customWidth="1"/>
    <col min="9510" max="9510" width="11.7109375" style="1" customWidth="1"/>
    <col min="9511" max="9511" width="18.5703125" style="1" customWidth="1"/>
    <col min="9512" max="9512" width="15.7109375" style="1" customWidth="1"/>
    <col min="9513" max="9513" width="19.140625" style="1" customWidth="1"/>
    <col min="9514" max="9529" width="10.7109375" style="1" customWidth="1"/>
    <col min="9530" max="9728" width="10.140625" style="1"/>
    <col min="9729" max="9729" width="45.7109375" style="1" customWidth="1"/>
    <col min="9730" max="9730" width="13.42578125" style="1" customWidth="1"/>
    <col min="9731" max="9747" width="0" style="1" hidden="1" customWidth="1"/>
    <col min="9748" max="9748" width="42.140625" style="1" customWidth="1"/>
    <col min="9749" max="9749" width="65.42578125" style="1" customWidth="1"/>
    <col min="9750" max="9750" width="23" style="1" customWidth="1"/>
    <col min="9751" max="9751" width="12.7109375" style="1" customWidth="1"/>
    <col min="9752" max="9752" width="25.7109375" style="1" customWidth="1"/>
    <col min="9753" max="9754" width="12.7109375" style="1" customWidth="1"/>
    <col min="9755" max="9755" width="14.7109375" style="1" customWidth="1"/>
    <col min="9756" max="9756" width="14.42578125" style="1" customWidth="1"/>
    <col min="9757" max="9757" width="10.28515625" style="1" customWidth="1"/>
    <col min="9758" max="9758" width="15.5703125" style="1" customWidth="1"/>
    <col min="9759" max="9759" width="19" style="1" customWidth="1"/>
    <col min="9760" max="9760" width="21.7109375" style="1" customWidth="1"/>
    <col min="9761" max="9761" width="19.42578125" style="1" customWidth="1"/>
    <col min="9762" max="9762" width="18.42578125" style="1" customWidth="1"/>
    <col min="9763" max="9763" width="10.7109375" style="1" customWidth="1"/>
    <col min="9764" max="9764" width="19" style="1" customWidth="1"/>
    <col min="9765" max="9765" width="20.5703125" style="1" customWidth="1"/>
    <col min="9766" max="9766" width="11.7109375" style="1" customWidth="1"/>
    <col min="9767" max="9767" width="18.5703125" style="1" customWidth="1"/>
    <col min="9768" max="9768" width="15.7109375" style="1" customWidth="1"/>
    <col min="9769" max="9769" width="19.140625" style="1" customWidth="1"/>
    <col min="9770" max="9785" width="10.7109375" style="1" customWidth="1"/>
    <col min="9786" max="9984" width="10.140625" style="1"/>
    <col min="9985" max="9985" width="45.7109375" style="1" customWidth="1"/>
    <col min="9986" max="9986" width="13.42578125" style="1" customWidth="1"/>
    <col min="9987" max="10003" width="0" style="1" hidden="1" customWidth="1"/>
    <col min="10004" max="10004" width="42.140625" style="1" customWidth="1"/>
    <col min="10005" max="10005" width="65.42578125" style="1" customWidth="1"/>
    <col min="10006" max="10006" width="23" style="1" customWidth="1"/>
    <col min="10007" max="10007" width="12.7109375" style="1" customWidth="1"/>
    <col min="10008" max="10008" width="25.7109375" style="1" customWidth="1"/>
    <col min="10009" max="10010" width="12.7109375" style="1" customWidth="1"/>
    <col min="10011" max="10011" width="14.7109375" style="1" customWidth="1"/>
    <col min="10012" max="10012" width="14.42578125" style="1" customWidth="1"/>
    <col min="10013" max="10013" width="10.28515625" style="1" customWidth="1"/>
    <col min="10014" max="10014" width="15.5703125" style="1" customWidth="1"/>
    <col min="10015" max="10015" width="19" style="1" customWidth="1"/>
    <col min="10016" max="10016" width="21.7109375" style="1" customWidth="1"/>
    <col min="10017" max="10017" width="19.42578125" style="1" customWidth="1"/>
    <col min="10018" max="10018" width="18.42578125" style="1" customWidth="1"/>
    <col min="10019" max="10019" width="10.7109375" style="1" customWidth="1"/>
    <col min="10020" max="10020" width="19" style="1" customWidth="1"/>
    <col min="10021" max="10021" width="20.5703125" style="1" customWidth="1"/>
    <col min="10022" max="10022" width="11.7109375" style="1" customWidth="1"/>
    <col min="10023" max="10023" width="18.5703125" style="1" customWidth="1"/>
    <col min="10024" max="10024" width="15.7109375" style="1" customWidth="1"/>
    <col min="10025" max="10025" width="19.140625" style="1" customWidth="1"/>
    <col min="10026" max="10041" width="10.7109375" style="1" customWidth="1"/>
    <col min="10042" max="10240" width="10.140625" style="1"/>
    <col min="10241" max="10241" width="45.7109375" style="1" customWidth="1"/>
    <col min="10242" max="10242" width="13.42578125" style="1" customWidth="1"/>
    <col min="10243" max="10259" width="0" style="1" hidden="1" customWidth="1"/>
    <col min="10260" max="10260" width="42.140625" style="1" customWidth="1"/>
    <col min="10261" max="10261" width="65.42578125" style="1" customWidth="1"/>
    <col min="10262" max="10262" width="23" style="1" customWidth="1"/>
    <col min="10263" max="10263" width="12.7109375" style="1" customWidth="1"/>
    <col min="10264" max="10264" width="25.7109375" style="1" customWidth="1"/>
    <col min="10265" max="10266" width="12.7109375" style="1" customWidth="1"/>
    <col min="10267" max="10267" width="14.7109375" style="1" customWidth="1"/>
    <col min="10268" max="10268" width="14.42578125" style="1" customWidth="1"/>
    <col min="10269" max="10269" width="10.28515625" style="1" customWidth="1"/>
    <col min="10270" max="10270" width="15.5703125" style="1" customWidth="1"/>
    <col min="10271" max="10271" width="19" style="1" customWidth="1"/>
    <col min="10272" max="10272" width="21.7109375" style="1" customWidth="1"/>
    <col min="10273" max="10273" width="19.42578125" style="1" customWidth="1"/>
    <col min="10274" max="10274" width="18.42578125" style="1" customWidth="1"/>
    <col min="10275" max="10275" width="10.7109375" style="1" customWidth="1"/>
    <col min="10276" max="10276" width="19" style="1" customWidth="1"/>
    <col min="10277" max="10277" width="20.5703125" style="1" customWidth="1"/>
    <col min="10278" max="10278" width="11.7109375" style="1" customWidth="1"/>
    <col min="10279" max="10279" width="18.5703125" style="1" customWidth="1"/>
    <col min="10280" max="10280" width="15.7109375" style="1" customWidth="1"/>
    <col min="10281" max="10281" width="19.140625" style="1" customWidth="1"/>
    <col min="10282" max="10297" width="10.7109375" style="1" customWidth="1"/>
    <col min="10298" max="10496" width="10.140625" style="1"/>
    <col min="10497" max="10497" width="45.7109375" style="1" customWidth="1"/>
    <col min="10498" max="10498" width="13.42578125" style="1" customWidth="1"/>
    <col min="10499" max="10515" width="0" style="1" hidden="1" customWidth="1"/>
    <col min="10516" max="10516" width="42.140625" style="1" customWidth="1"/>
    <col min="10517" max="10517" width="65.42578125" style="1" customWidth="1"/>
    <col min="10518" max="10518" width="23" style="1" customWidth="1"/>
    <col min="10519" max="10519" width="12.7109375" style="1" customWidth="1"/>
    <col min="10520" max="10520" width="25.7109375" style="1" customWidth="1"/>
    <col min="10521" max="10522" width="12.7109375" style="1" customWidth="1"/>
    <col min="10523" max="10523" width="14.7109375" style="1" customWidth="1"/>
    <col min="10524" max="10524" width="14.42578125" style="1" customWidth="1"/>
    <col min="10525" max="10525" width="10.28515625" style="1" customWidth="1"/>
    <col min="10526" max="10526" width="15.5703125" style="1" customWidth="1"/>
    <col min="10527" max="10527" width="19" style="1" customWidth="1"/>
    <col min="10528" max="10528" width="21.7109375" style="1" customWidth="1"/>
    <col min="10529" max="10529" width="19.42578125" style="1" customWidth="1"/>
    <col min="10530" max="10530" width="18.42578125" style="1" customWidth="1"/>
    <col min="10531" max="10531" width="10.7109375" style="1" customWidth="1"/>
    <col min="10532" max="10532" width="19" style="1" customWidth="1"/>
    <col min="10533" max="10533" width="20.5703125" style="1" customWidth="1"/>
    <col min="10534" max="10534" width="11.7109375" style="1" customWidth="1"/>
    <col min="10535" max="10535" width="18.5703125" style="1" customWidth="1"/>
    <col min="10536" max="10536" width="15.7109375" style="1" customWidth="1"/>
    <col min="10537" max="10537" width="19.140625" style="1" customWidth="1"/>
    <col min="10538" max="10553" width="10.7109375" style="1" customWidth="1"/>
    <col min="10554" max="10752" width="10.140625" style="1"/>
    <col min="10753" max="10753" width="45.7109375" style="1" customWidth="1"/>
    <col min="10754" max="10754" width="13.42578125" style="1" customWidth="1"/>
    <col min="10755" max="10771" width="0" style="1" hidden="1" customWidth="1"/>
    <col min="10772" max="10772" width="42.140625" style="1" customWidth="1"/>
    <col min="10773" max="10773" width="65.42578125" style="1" customWidth="1"/>
    <col min="10774" max="10774" width="23" style="1" customWidth="1"/>
    <col min="10775" max="10775" width="12.7109375" style="1" customWidth="1"/>
    <col min="10776" max="10776" width="25.7109375" style="1" customWidth="1"/>
    <col min="10777" max="10778" width="12.7109375" style="1" customWidth="1"/>
    <col min="10779" max="10779" width="14.7109375" style="1" customWidth="1"/>
    <col min="10780" max="10780" width="14.42578125" style="1" customWidth="1"/>
    <col min="10781" max="10781" width="10.28515625" style="1" customWidth="1"/>
    <col min="10782" max="10782" width="15.5703125" style="1" customWidth="1"/>
    <col min="10783" max="10783" width="19" style="1" customWidth="1"/>
    <col min="10784" max="10784" width="21.7109375" style="1" customWidth="1"/>
    <col min="10785" max="10785" width="19.42578125" style="1" customWidth="1"/>
    <col min="10786" max="10786" width="18.42578125" style="1" customWidth="1"/>
    <col min="10787" max="10787" width="10.7109375" style="1" customWidth="1"/>
    <col min="10788" max="10788" width="19" style="1" customWidth="1"/>
    <col min="10789" max="10789" width="20.5703125" style="1" customWidth="1"/>
    <col min="10790" max="10790" width="11.7109375" style="1" customWidth="1"/>
    <col min="10791" max="10791" width="18.5703125" style="1" customWidth="1"/>
    <col min="10792" max="10792" width="15.7109375" style="1" customWidth="1"/>
    <col min="10793" max="10793" width="19.140625" style="1" customWidth="1"/>
    <col min="10794" max="10809" width="10.7109375" style="1" customWidth="1"/>
    <col min="10810" max="11008" width="10.140625" style="1"/>
    <col min="11009" max="11009" width="45.7109375" style="1" customWidth="1"/>
    <col min="11010" max="11010" width="13.42578125" style="1" customWidth="1"/>
    <col min="11011" max="11027" width="0" style="1" hidden="1" customWidth="1"/>
    <col min="11028" max="11028" width="42.140625" style="1" customWidth="1"/>
    <col min="11029" max="11029" width="65.42578125" style="1" customWidth="1"/>
    <col min="11030" max="11030" width="23" style="1" customWidth="1"/>
    <col min="11031" max="11031" width="12.7109375" style="1" customWidth="1"/>
    <col min="11032" max="11032" width="25.7109375" style="1" customWidth="1"/>
    <col min="11033" max="11034" width="12.7109375" style="1" customWidth="1"/>
    <col min="11035" max="11035" width="14.7109375" style="1" customWidth="1"/>
    <col min="11036" max="11036" width="14.42578125" style="1" customWidth="1"/>
    <col min="11037" max="11037" width="10.28515625" style="1" customWidth="1"/>
    <col min="11038" max="11038" width="15.5703125" style="1" customWidth="1"/>
    <col min="11039" max="11039" width="19" style="1" customWidth="1"/>
    <col min="11040" max="11040" width="21.7109375" style="1" customWidth="1"/>
    <col min="11041" max="11041" width="19.42578125" style="1" customWidth="1"/>
    <col min="11042" max="11042" width="18.42578125" style="1" customWidth="1"/>
    <col min="11043" max="11043" width="10.7109375" style="1" customWidth="1"/>
    <col min="11044" max="11044" width="19" style="1" customWidth="1"/>
    <col min="11045" max="11045" width="20.5703125" style="1" customWidth="1"/>
    <col min="11046" max="11046" width="11.7109375" style="1" customWidth="1"/>
    <col min="11047" max="11047" width="18.5703125" style="1" customWidth="1"/>
    <col min="11048" max="11048" width="15.7109375" style="1" customWidth="1"/>
    <col min="11049" max="11049" width="19.140625" style="1" customWidth="1"/>
    <col min="11050" max="11065" width="10.7109375" style="1" customWidth="1"/>
    <col min="11066" max="11264" width="10.140625" style="1"/>
    <col min="11265" max="11265" width="45.7109375" style="1" customWidth="1"/>
    <col min="11266" max="11266" width="13.42578125" style="1" customWidth="1"/>
    <col min="11267" max="11283" width="0" style="1" hidden="1" customWidth="1"/>
    <col min="11284" max="11284" width="42.140625" style="1" customWidth="1"/>
    <col min="11285" max="11285" width="65.42578125" style="1" customWidth="1"/>
    <col min="11286" max="11286" width="23" style="1" customWidth="1"/>
    <col min="11287" max="11287" width="12.7109375" style="1" customWidth="1"/>
    <col min="11288" max="11288" width="25.7109375" style="1" customWidth="1"/>
    <col min="11289" max="11290" width="12.7109375" style="1" customWidth="1"/>
    <col min="11291" max="11291" width="14.7109375" style="1" customWidth="1"/>
    <col min="11292" max="11292" width="14.42578125" style="1" customWidth="1"/>
    <col min="11293" max="11293" width="10.28515625" style="1" customWidth="1"/>
    <col min="11294" max="11294" width="15.5703125" style="1" customWidth="1"/>
    <col min="11295" max="11295" width="19" style="1" customWidth="1"/>
    <col min="11296" max="11296" width="21.7109375" style="1" customWidth="1"/>
    <col min="11297" max="11297" width="19.42578125" style="1" customWidth="1"/>
    <col min="11298" max="11298" width="18.42578125" style="1" customWidth="1"/>
    <col min="11299" max="11299" width="10.7109375" style="1" customWidth="1"/>
    <col min="11300" max="11300" width="19" style="1" customWidth="1"/>
    <col min="11301" max="11301" width="20.5703125" style="1" customWidth="1"/>
    <col min="11302" max="11302" width="11.7109375" style="1" customWidth="1"/>
    <col min="11303" max="11303" width="18.5703125" style="1" customWidth="1"/>
    <col min="11304" max="11304" width="15.7109375" style="1" customWidth="1"/>
    <col min="11305" max="11305" width="19.140625" style="1" customWidth="1"/>
    <col min="11306" max="11321" width="10.7109375" style="1" customWidth="1"/>
    <col min="11322" max="11520" width="10.140625" style="1"/>
    <col min="11521" max="11521" width="45.7109375" style="1" customWidth="1"/>
    <col min="11522" max="11522" width="13.42578125" style="1" customWidth="1"/>
    <col min="11523" max="11539" width="0" style="1" hidden="1" customWidth="1"/>
    <col min="11540" max="11540" width="42.140625" style="1" customWidth="1"/>
    <col min="11541" max="11541" width="65.42578125" style="1" customWidth="1"/>
    <col min="11542" max="11542" width="23" style="1" customWidth="1"/>
    <col min="11543" max="11543" width="12.7109375" style="1" customWidth="1"/>
    <col min="11544" max="11544" width="25.7109375" style="1" customWidth="1"/>
    <col min="11545" max="11546" width="12.7109375" style="1" customWidth="1"/>
    <col min="11547" max="11547" width="14.7109375" style="1" customWidth="1"/>
    <col min="11548" max="11548" width="14.42578125" style="1" customWidth="1"/>
    <col min="11549" max="11549" width="10.28515625" style="1" customWidth="1"/>
    <col min="11550" max="11550" width="15.5703125" style="1" customWidth="1"/>
    <col min="11551" max="11551" width="19" style="1" customWidth="1"/>
    <col min="11552" max="11552" width="21.7109375" style="1" customWidth="1"/>
    <col min="11553" max="11553" width="19.42578125" style="1" customWidth="1"/>
    <col min="11554" max="11554" width="18.42578125" style="1" customWidth="1"/>
    <col min="11555" max="11555" width="10.7109375" style="1" customWidth="1"/>
    <col min="11556" max="11556" width="19" style="1" customWidth="1"/>
    <col min="11557" max="11557" width="20.5703125" style="1" customWidth="1"/>
    <col min="11558" max="11558" width="11.7109375" style="1" customWidth="1"/>
    <col min="11559" max="11559" width="18.5703125" style="1" customWidth="1"/>
    <col min="11560" max="11560" width="15.7109375" style="1" customWidth="1"/>
    <col min="11561" max="11561" width="19.140625" style="1" customWidth="1"/>
    <col min="11562" max="11577" width="10.7109375" style="1" customWidth="1"/>
    <col min="11578" max="11776" width="10.140625" style="1"/>
    <col min="11777" max="11777" width="45.7109375" style="1" customWidth="1"/>
    <col min="11778" max="11778" width="13.42578125" style="1" customWidth="1"/>
    <col min="11779" max="11795" width="0" style="1" hidden="1" customWidth="1"/>
    <col min="11796" max="11796" width="42.140625" style="1" customWidth="1"/>
    <col min="11797" max="11797" width="65.42578125" style="1" customWidth="1"/>
    <col min="11798" max="11798" width="23" style="1" customWidth="1"/>
    <col min="11799" max="11799" width="12.7109375" style="1" customWidth="1"/>
    <col min="11800" max="11800" width="25.7109375" style="1" customWidth="1"/>
    <col min="11801" max="11802" width="12.7109375" style="1" customWidth="1"/>
    <col min="11803" max="11803" width="14.7109375" style="1" customWidth="1"/>
    <col min="11804" max="11804" width="14.42578125" style="1" customWidth="1"/>
    <col min="11805" max="11805" width="10.28515625" style="1" customWidth="1"/>
    <col min="11806" max="11806" width="15.5703125" style="1" customWidth="1"/>
    <col min="11807" max="11807" width="19" style="1" customWidth="1"/>
    <col min="11808" max="11808" width="21.7109375" style="1" customWidth="1"/>
    <col min="11809" max="11809" width="19.42578125" style="1" customWidth="1"/>
    <col min="11810" max="11810" width="18.42578125" style="1" customWidth="1"/>
    <col min="11811" max="11811" width="10.7109375" style="1" customWidth="1"/>
    <col min="11812" max="11812" width="19" style="1" customWidth="1"/>
    <col min="11813" max="11813" width="20.5703125" style="1" customWidth="1"/>
    <col min="11814" max="11814" width="11.7109375" style="1" customWidth="1"/>
    <col min="11815" max="11815" width="18.5703125" style="1" customWidth="1"/>
    <col min="11816" max="11816" width="15.7109375" style="1" customWidth="1"/>
    <col min="11817" max="11817" width="19.140625" style="1" customWidth="1"/>
    <col min="11818" max="11833" width="10.7109375" style="1" customWidth="1"/>
    <col min="11834" max="12032" width="10.140625" style="1"/>
    <col min="12033" max="12033" width="45.7109375" style="1" customWidth="1"/>
    <col min="12034" max="12034" width="13.42578125" style="1" customWidth="1"/>
    <col min="12035" max="12051" width="0" style="1" hidden="1" customWidth="1"/>
    <col min="12052" max="12052" width="42.140625" style="1" customWidth="1"/>
    <col min="12053" max="12053" width="65.42578125" style="1" customWidth="1"/>
    <col min="12054" max="12054" width="23" style="1" customWidth="1"/>
    <col min="12055" max="12055" width="12.7109375" style="1" customWidth="1"/>
    <col min="12056" max="12056" width="25.7109375" style="1" customWidth="1"/>
    <col min="12057" max="12058" width="12.7109375" style="1" customWidth="1"/>
    <col min="12059" max="12059" width="14.7109375" style="1" customWidth="1"/>
    <col min="12060" max="12060" width="14.42578125" style="1" customWidth="1"/>
    <col min="12061" max="12061" width="10.28515625" style="1" customWidth="1"/>
    <col min="12062" max="12062" width="15.5703125" style="1" customWidth="1"/>
    <col min="12063" max="12063" width="19" style="1" customWidth="1"/>
    <col min="12064" max="12064" width="21.7109375" style="1" customWidth="1"/>
    <col min="12065" max="12065" width="19.42578125" style="1" customWidth="1"/>
    <col min="12066" max="12066" width="18.42578125" style="1" customWidth="1"/>
    <col min="12067" max="12067" width="10.7109375" style="1" customWidth="1"/>
    <col min="12068" max="12068" width="19" style="1" customWidth="1"/>
    <col min="12069" max="12069" width="20.5703125" style="1" customWidth="1"/>
    <col min="12070" max="12070" width="11.7109375" style="1" customWidth="1"/>
    <col min="12071" max="12071" width="18.5703125" style="1" customWidth="1"/>
    <col min="12072" max="12072" width="15.7109375" style="1" customWidth="1"/>
    <col min="12073" max="12073" width="19.140625" style="1" customWidth="1"/>
    <col min="12074" max="12089" width="10.7109375" style="1" customWidth="1"/>
    <col min="12090" max="12288" width="10.140625" style="1"/>
    <col min="12289" max="12289" width="45.7109375" style="1" customWidth="1"/>
    <col min="12290" max="12290" width="13.42578125" style="1" customWidth="1"/>
    <col min="12291" max="12307" width="0" style="1" hidden="1" customWidth="1"/>
    <col min="12308" max="12308" width="42.140625" style="1" customWidth="1"/>
    <col min="12309" max="12309" width="65.42578125" style="1" customWidth="1"/>
    <col min="12310" max="12310" width="23" style="1" customWidth="1"/>
    <col min="12311" max="12311" width="12.7109375" style="1" customWidth="1"/>
    <col min="12312" max="12312" width="25.7109375" style="1" customWidth="1"/>
    <col min="12313" max="12314" width="12.7109375" style="1" customWidth="1"/>
    <col min="12315" max="12315" width="14.7109375" style="1" customWidth="1"/>
    <col min="12316" max="12316" width="14.42578125" style="1" customWidth="1"/>
    <col min="12317" max="12317" width="10.28515625" style="1" customWidth="1"/>
    <col min="12318" max="12318" width="15.5703125" style="1" customWidth="1"/>
    <col min="12319" max="12319" width="19" style="1" customWidth="1"/>
    <col min="12320" max="12320" width="21.7109375" style="1" customWidth="1"/>
    <col min="12321" max="12321" width="19.42578125" style="1" customWidth="1"/>
    <col min="12322" max="12322" width="18.42578125" style="1" customWidth="1"/>
    <col min="12323" max="12323" width="10.7109375" style="1" customWidth="1"/>
    <col min="12324" max="12324" width="19" style="1" customWidth="1"/>
    <col min="12325" max="12325" width="20.5703125" style="1" customWidth="1"/>
    <col min="12326" max="12326" width="11.7109375" style="1" customWidth="1"/>
    <col min="12327" max="12327" width="18.5703125" style="1" customWidth="1"/>
    <col min="12328" max="12328" width="15.7109375" style="1" customWidth="1"/>
    <col min="12329" max="12329" width="19.140625" style="1" customWidth="1"/>
    <col min="12330" max="12345" width="10.7109375" style="1" customWidth="1"/>
    <col min="12346" max="12544" width="10.140625" style="1"/>
    <col min="12545" max="12545" width="45.7109375" style="1" customWidth="1"/>
    <col min="12546" max="12546" width="13.42578125" style="1" customWidth="1"/>
    <col min="12547" max="12563" width="0" style="1" hidden="1" customWidth="1"/>
    <col min="12564" max="12564" width="42.140625" style="1" customWidth="1"/>
    <col min="12565" max="12565" width="65.42578125" style="1" customWidth="1"/>
    <col min="12566" max="12566" width="23" style="1" customWidth="1"/>
    <col min="12567" max="12567" width="12.7109375" style="1" customWidth="1"/>
    <col min="12568" max="12568" width="25.7109375" style="1" customWidth="1"/>
    <col min="12569" max="12570" width="12.7109375" style="1" customWidth="1"/>
    <col min="12571" max="12571" width="14.7109375" style="1" customWidth="1"/>
    <col min="12572" max="12572" width="14.42578125" style="1" customWidth="1"/>
    <col min="12573" max="12573" width="10.28515625" style="1" customWidth="1"/>
    <col min="12574" max="12574" width="15.5703125" style="1" customWidth="1"/>
    <col min="12575" max="12575" width="19" style="1" customWidth="1"/>
    <col min="12576" max="12576" width="21.7109375" style="1" customWidth="1"/>
    <col min="12577" max="12577" width="19.42578125" style="1" customWidth="1"/>
    <col min="12578" max="12578" width="18.42578125" style="1" customWidth="1"/>
    <col min="12579" max="12579" width="10.7109375" style="1" customWidth="1"/>
    <col min="12580" max="12580" width="19" style="1" customWidth="1"/>
    <col min="12581" max="12581" width="20.5703125" style="1" customWidth="1"/>
    <col min="12582" max="12582" width="11.7109375" style="1" customWidth="1"/>
    <col min="12583" max="12583" width="18.5703125" style="1" customWidth="1"/>
    <col min="12584" max="12584" width="15.7109375" style="1" customWidth="1"/>
    <col min="12585" max="12585" width="19.140625" style="1" customWidth="1"/>
    <col min="12586" max="12601" width="10.7109375" style="1" customWidth="1"/>
    <col min="12602" max="12800" width="10.140625" style="1"/>
    <col min="12801" max="12801" width="45.7109375" style="1" customWidth="1"/>
    <col min="12802" max="12802" width="13.42578125" style="1" customWidth="1"/>
    <col min="12803" max="12819" width="0" style="1" hidden="1" customWidth="1"/>
    <col min="12820" max="12820" width="42.140625" style="1" customWidth="1"/>
    <col min="12821" max="12821" width="65.42578125" style="1" customWidth="1"/>
    <col min="12822" max="12822" width="23" style="1" customWidth="1"/>
    <col min="12823" max="12823" width="12.7109375" style="1" customWidth="1"/>
    <col min="12824" max="12824" width="25.7109375" style="1" customWidth="1"/>
    <col min="12825" max="12826" width="12.7109375" style="1" customWidth="1"/>
    <col min="12827" max="12827" width="14.7109375" style="1" customWidth="1"/>
    <col min="12828" max="12828" width="14.42578125" style="1" customWidth="1"/>
    <col min="12829" max="12829" width="10.28515625" style="1" customWidth="1"/>
    <col min="12830" max="12830" width="15.5703125" style="1" customWidth="1"/>
    <col min="12831" max="12831" width="19" style="1" customWidth="1"/>
    <col min="12832" max="12832" width="21.7109375" style="1" customWidth="1"/>
    <col min="12833" max="12833" width="19.42578125" style="1" customWidth="1"/>
    <col min="12834" max="12834" width="18.42578125" style="1" customWidth="1"/>
    <col min="12835" max="12835" width="10.7109375" style="1" customWidth="1"/>
    <col min="12836" max="12836" width="19" style="1" customWidth="1"/>
    <col min="12837" max="12837" width="20.5703125" style="1" customWidth="1"/>
    <col min="12838" max="12838" width="11.7109375" style="1" customWidth="1"/>
    <col min="12839" max="12839" width="18.5703125" style="1" customWidth="1"/>
    <col min="12840" max="12840" width="15.7109375" style="1" customWidth="1"/>
    <col min="12841" max="12841" width="19.140625" style="1" customWidth="1"/>
    <col min="12842" max="12857" width="10.7109375" style="1" customWidth="1"/>
    <col min="12858" max="13056" width="10.140625" style="1"/>
    <col min="13057" max="13057" width="45.7109375" style="1" customWidth="1"/>
    <col min="13058" max="13058" width="13.42578125" style="1" customWidth="1"/>
    <col min="13059" max="13075" width="0" style="1" hidden="1" customWidth="1"/>
    <col min="13076" max="13076" width="42.140625" style="1" customWidth="1"/>
    <col min="13077" max="13077" width="65.42578125" style="1" customWidth="1"/>
    <col min="13078" max="13078" width="23" style="1" customWidth="1"/>
    <col min="13079" max="13079" width="12.7109375" style="1" customWidth="1"/>
    <col min="13080" max="13080" width="25.7109375" style="1" customWidth="1"/>
    <col min="13081" max="13082" width="12.7109375" style="1" customWidth="1"/>
    <col min="13083" max="13083" width="14.7109375" style="1" customWidth="1"/>
    <col min="13084" max="13084" width="14.42578125" style="1" customWidth="1"/>
    <col min="13085" max="13085" width="10.28515625" style="1" customWidth="1"/>
    <col min="13086" max="13086" width="15.5703125" style="1" customWidth="1"/>
    <col min="13087" max="13087" width="19" style="1" customWidth="1"/>
    <col min="13088" max="13088" width="21.7109375" style="1" customWidth="1"/>
    <col min="13089" max="13089" width="19.42578125" style="1" customWidth="1"/>
    <col min="13090" max="13090" width="18.42578125" style="1" customWidth="1"/>
    <col min="13091" max="13091" width="10.7109375" style="1" customWidth="1"/>
    <col min="13092" max="13092" width="19" style="1" customWidth="1"/>
    <col min="13093" max="13093" width="20.5703125" style="1" customWidth="1"/>
    <col min="13094" max="13094" width="11.7109375" style="1" customWidth="1"/>
    <col min="13095" max="13095" width="18.5703125" style="1" customWidth="1"/>
    <col min="13096" max="13096" width="15.7109375" style="1" customWidth="1"/>
    <col min="13097" max="13097" width="19.140625" style="1" customWidth="1"/>
    <col min="13098" max="13113" width="10.7109375" style="1" customWidth="1"/>
    <col min="13114" max="13312" width="10.140625" style="1"/>
    <col min="13313" max="13313" width="45.7109375" style="1" customWidth="1"/>
    <col min="13314" max="13314" width="13.42578125" style="1" customWidth="1"/>
    <col min="13315" max="13331" width="0" style="1" hidden="1" customWidth="1"/>
    <col min="13332" max="13332" width="42.140625" style="1" customWidth="1"/>
    <col min="13333" max="13333" width="65.42578125" style="1" customWidth="1"/>
    <col min="13334" max="13334" width="23" style="1" customWidth="1"/>
    <col min="13335" max="13335" width="12.7109375" style="1" customWidth="1"/>
    <col min="13336" max="13336" width="25.7109375" style="1" customWidth="1"/>
    <col min="13337" max="13338" width="12.7109375" style="1" customWidth="1"/>
    <col min="13339" max="13339" width="14.7109375" style="1" customWidth="1"/>
    <col min="13340" max="13340" width="14.42578125" style="1" customWidth="1"/>
    <col min="13341" max="13341" width="10.28515625" style="1" customWidth="1"/>
    <col min="13342" max="13342" width="15.5703125" style="1" customWidth="1"/>
    <col min="13343" max="13343" width="19" style="1" customWidth="1"/>
    <col min="13344" max="13344" width="21.7109375" style="1" customWidth="1"/>
    <col min="13345" max="13345" width="19.42578125" style="1" customWidth="1"/>
    <col min="13346" max="13346" width="18.42578125" style="1" customWidth="1"/>
    <col min="13347" max="13347" width="10.7109375" style="1" customWidth="1"/>
    <col min="13348" max="13348" width="19" style="1" customWidth="1"/>
    <col min="13349" max="13349" width="20.5703125" style="1" customWidth="1"/>
    <col min="13350" max="13350" width="11.7109375" style="1" customWidth="1"/>
    <col min="13351" max="13351" width="18.5703125" style="1" customWidth="1"/>
    <col min="13352" max="13352" width="15.7109375" style="1" customWidth="1"/>
    <col min="13353" max="13353" width="19.140625" style="1" customWidth="1"/>
    <col min="13354" max="13369" width="10.7109375" style="1" customWidth="1"/>
    <col min="13370" max="13568" width="10.140625" style="1"/>
    <col min="13569" max="13569" width="45.7109375" style="1" customWidth="1"/>
    <col min="13570" max="13570" width="13.42578125" style="1" customWidth="1"/>
    <col min="13571" max="13587" width="0" style="1" hidden="1" customWidth="1"/>
    <col min="13588" max="13588" width="42.140625" style="1" customWidth="1"/>
    <col min="13589" max="13589" width="65.42578125" style="1" customWidth="1"/>
    <col min="13590" max="13590" width="23" style="1" customWidth="1"/>
    <col min="13591" max="13591" width="12.7109375" style="1" customWidth="1"/>
    <col min="13592" max="13592" width="25.7109375" style="1" customWidth="1"/>
    <col min="13593" max="13594" width="12.7109375" style="1" customWidth="1"/>
    <col min="13595" max="13595" width="14.7109375" style="1" customWidth="1"/>
    <col min="13596" max="13596" width="14.42578125" style="1" customWidth="1"/>
    <col min="13597" max="13597" width="10.28515625" style="1" customWidth="1"/>
    <col min="13598" max="13598" width="15.5703125" style="1" customWidth="1"/>
    <col min="13599" max="13599" width="19" style="1" customWidth="1"/>
    <col min="13600" max="13600" width="21.7109375" style="1" customWidth="1"/>
    <col min="13601" max="13601" width="19.42578125" style="1" customWidth="1"/>
    <col min="13602" max="13602" width="18.42578125" style="1" customWidth="1"/>
    <col min="13603" max="13603" width="10.7109375" style="1" customWidth="1"/>
    <col min="13604" max="13604" width="19" style="1" customWidth="1"/>
    <col min="13605" max="13605" width="20.5703125" style="1" customWidth="1"/>
    <col min="13606" max="13606" width="11.7109375" style="1" customWidth="1"/>
    <col min="13607" max="13607" width="18.5703125" style="1" customWidth="1"/>
    <col min="13608" max="13608" width="15.7109375" style="1" customWidth="1"/>
    <col min="13609" max="13609" width="19.140625" style="1" customWidth="1"/>
    <col min="13610" max="13625" width="10.7109375" style="1" customWidth="1"/>
    <col min="13626" max="13824" width="10.140625" style="1"/>
    <col min="13825" max="13825" width="45.7109375" style="1" customWidth="1"/>
    <col min="13826" max="13826" width="13.42578125" style="1" customWidth="1"/>
    <col min="13827" max="13843" width="0" style="1" hidden="1" customWidth="1"/>
    <col min="13844" max="13844" width="42.140625" style="1" customWidth="1"/>
    <col min="13845" max="13845" width="65.42578125" style="1" customWidth="1"/>
    <col min="13846" max="13846" width="23" style="1" customWidth="1"/>
    <col min="13847" max="13847" width="12.7109375" style="1" customWidth="1"/>
    <col min="13848" max="13848" width="25.7109375" style="1" customWidth="1"/>
    <col min="13849" max="13850" width="12.7109375" style="1" customWidth="1"/>
    <col min="13851" max="13851" width="14.7109375" style="1" customWidth="1"/>
    <col min="13852" max="13852" width="14.42578125" style="1" customWidth="1"/>
    <col min="13853" max="13853" width="10.28515625" style="1" customWidth="1"/>
    <col min="13854" max="13854" width="15.5703125" style="1" customWidth="1"/>
    <col min="13855" max="13855" width="19" style="1" customWidth="1"/>
    <col min="13856" max="13856" width="21.7109375" style="1" customWidth="1"/>
    <col min="13857" max="13857" width="19.42578125" style="1" customWidth="1"/>
    <col min="13858" max="13858" width="18.42578125" style="1" customWidth="1"/>
    <col min="13859" max="13859" width="10.7109375" style="1" customWidth="1"/>
    <col min="13860" max="13860" width="19" style="1" customWidth="1"/>
    <col min="13861" max="13861" width="20.5703125" style="1" customWidth="1"/>
    <col min="13862" max="13862" width="11.7109375" style="1" customWidth="1"/>
    <col min="13863" max="13863" width="18.5703125" style="1" customWidth="1"/>
    <col min="13864" max="13864" width="15.7109375" style="1" customWidth="1"/>
    <col min="13865" max="13865" width="19.140625" style="1" customWidth="1"/>
    <col min="13866" max="13881" width="10.7109375" style="1" customWidth="1"/>
    <col min="13882" max="14080" width="10.140625" style="1"/>
    <col min="14081" max="14081" width="45.7109375" style="1" customWidth="1"/>
    <col min="14082" max="14082" width="13.42578125" style="1" customWidth="1"/>
    <col min="14083" max="14099" width="0" style="1" hidden="1" customWidth="1"/>
    <col min="14100" max="14100" width="42.140625" style="1" customWidth="1"/>
    <col min="14101" max="14101" width="65.42578125" style="1" customWidth="1"/>
    <col min="14102" max="14102" width="23" style="1" customWidth="1"/>
    <col min="14103" max="14103" width="12.7109375" style="1" customWidth="1"/>
    <col min="14104" max="14104" width="25.7109375" style="1" customWidth="1"/>
    <col min="14105" max="14106" width="12.7109375" style="1" customWidth="1"/>
    <col min="14107" max="14107" width="14.7109375" style="1" customWidth="1"/>
    <col min="14108" max="14108" width="14.42578125" style="1" customWidth="1"/>
    <col min="14109" max="14109" width="10.28515625" style="1" customWidth="1"/>
    <col min="14110" max="14110" width="15.5703125" style="1" customWidth="1"/>
    <col min="14111" max="14111" width="19" style="1" customWidth="1"/>
    <col min="14112" max="14112" width="21.7109375" style="1" customWidth="1"/>
    <col min="14113" max="14113" width="19.42578125" style="1" customWidth="1"/>
    <col min="14114" max="14114" width="18.42578125" style="1" customWidth="1"/>
    <col min="14115" max="14115" width="10.7109375" style="1" customWidth="1"/>
    <col min="14116" max="14116" width="19" style="1" customWidth="1"/>
    <col min="14117" max="14117" width="20.5703125" style="1" customWidth="1"/>
    <col min="14118" max="14118" width="11.7109375" style="1" customWidth="1"/>
    <col min="14119" max="14119" width="18.5703125" style="1" customWidth="1"/>
    <col min="14120" max="14120" width="15.7109375" style="1" customWidth="1"/>
    <col min="14121" max="14121" width="19.140625" style="1" customWidth="1"/>
    <col min="14122" max="14137" width="10.7109375" style="1" customWidth="1"/>
    <col min="14138" max="14336" width="10.140625" style="1"/>
    <col min="14337" max="14337" width="45.7109375" style="1" customWidth="1"/>
    <col min="14338" max="14338" width="13.42578125" style="1" customWidth="1"/>
    <col min="14339" max="14355" width="0" style="1" hidden="1" customWidth="1"/>
    <col min="14356" max="14356" width="42.140625" style="1" customWidth="1"/>
    <col min="14357" max="14357" width="65.42578125" style="1" customWidth="1"/>
    <col min="14358" max="14358" width="23" style="1" customWidth="1"/>
    <col min="14359" max="14359" width="12.7109375" style="1" customWidth="1"/>
    <col min="14360" max="14360" width="25.7109375" style="1" customWidth="1"/>
    <col min="14361" max="14362" width="12.7109375" style="1" customWidth="1"/>
    <col min="14363" max="14363" width="14.7109375" style="1" customWidth="1"/>
    <col min="14364" max="14364" width="14.42578125" style="1" customWidth="1"/>
    <col min="14365" max="14365" width="10.28515625" style="1" customWidth="1"/>
    <col min="14366" max="14366" width="15.5703125" style="1" customWidth="1"/>
    <col min="14367" max="14367" width="19" style="1" customWidth="1"/>
    <col min="14368" max="14368" width="21.7109375" style="1" customWidth="1"/>
    <col min="14369" max="14369" width="19.42578125" style="1" customWidth="1"/>
    <col min="14370" max="14370" width="18.42578125" style="1" customWidth="1"/>
    <col min="14371" max="14371" width="10.7109375" style="1" customWidth="1"/>
    <col min="14372" max="14372" width="19" style="1" customWidth="1"/>
    <col min="14373" max="14373" width="20.5703125" style="1" customWidth="1"/>
    <col min="14374" max="14374" width="11.7109375" style="1" customWidth="1"/>
    <col min="14375" max="14375" width="18.5703125" style="1" customWidth="1"/>
    <col min="14376" max="14376" width="15.7109375" style="1" customWidth="1"/>
    <col min="14377" max="14377" width="19.140625" style="1" customWidth="1"/>
    <col min="14378" max="14393" width="10.7109375" style="1" customWidth="1"/>
    <col min="14394" max="14592" width="10.140625" style="1"/>
    <col min="14593" max="14593" width="45.7109375" style="1" customWidth="1"/>
    <col min="14594" max="14594" width="13.42578125" style="1" customWidth="1"/>
    <col min="14595" max="14611" width="0" style="1" hidden="1" customWidth="1"/>
    <col min="14612" max="14612" width="42.140625" style="1" customWidth="1"/>
    <col min="14613" max="14613" width="65.42578125" style="1" customWidth="1"/>
    <col min="14614" max="14614" width="23" style="1" customWidth="1"/>
    <col min="14615" max="14615" width="12.7109375" style="1" customWidth="1"/>
    <col min="14616" max="14616" width="25.7109375" style="1" customWidth="1"/>
    <col min="14617" max="14618" width="12.7109375" style="1" customWidth="1"/>
    <col min="14619" max="14619" width="14.7109375" style="1" customWidth="1"/>
    <col min="14620" max="14620" width="14.42578125" style="1" customWidth="1"/>
    <col min="14621" max="14621" width="10.28515625" style="1" customWidth="1"/>
    <col min="14622" max="14622" width="15.5703125" style="1" customWidth="1"/>
    <col min="14623" max="14623" width="19" style="1" customWidth="1"/>
    <col min="14624" max="14624" width="21.7109375" style="1" customWidth="1"/>
    <col min="14625" max="14625" width="19.42578125" style="1" customWidth="1"/>
    <col min="14626" max="14626" width="18.42578125" style="1" customWidth="1"/>
    <col min="14627" max="14627" width="10.7109375" style="1" customWidth="1"/>
    <col min="14628" max="14628" width="19" style="1" customWidth="1"/>
    <col min="14629" max="14629" width="20.5703125" style="1" customWidth="1"/>
    <col min="14630" max="14630" width="11.7109375" style="1" customWidth="1"/>
    <col min="14631" max="14631" width="18.5703125" style="1" customWidth="1"/>
    <col min="14632" max="14632" width="15.7109375" style="1" customWidth="1"/>
    <col min="14633" max="14633" width="19.140625" style="1" customWidth="1"/>
    <col min="14634" max="14649" width="10.7109375" style="1" customWidth="1"/>
    <col min="14650" max="14848" width="10.140625" style="1"/>
    <col min="14849" max="14849" width="45.7109375" style="1" customWidth="1"/>
    <col min="14850" max="14850" width="13.42578125" style="1" customWidth="1"/>
    <col min="14851" max="14867" width="0" style="1" hidden="1" customWidth="1"/>
    <col min="14868" max="14868" width="42.140625" style="1" customWidth="1"/>
    <col min="14869" max="14869" width="65.42578125" style="1" customWidth="1"/>
    <col min="14870" max="14870" width="23" style="1" customWidth="1"/>
    <col min="14871" max="14871" width="12.7109375" style="1" customWidth="1"/>
    <col min="14872" max="14872" width="25.7109375" style="1" customWidth="1"/>
    <col min="14873" max="14874" width="12.7109375" style="1" customWidth="1"/>
    <col min="14875" max="14875" width="14.7109375" style="1" customWidth="1"/>
    <col min="14876" max="14876" width="14.42578125" style="1" customWidth="1"/>
    <col min="14877" max="14877" width="10.28515625" style="1" customWidth="1"/>
    <col min="14878" max="14878" width="15.5703125" style="1" customWidth="1"/>
    <col min="14879" max="14879" width="19" style="1" customWidth="1"/>
    <col min="14880" max="14880" width="21.7109375" style="1" customWidth="1"/>
    <col min="14881" max="14881" width="19.42578125" style="1" customWidth="1"/>
    <col min="14882" max="14882" width="18.42578125" style="1" customWidth="1"/>
    <col min="14883" max="14883" width="10.7109375" style="1" customWidth="1"/>
    <col min="14884" max="14884" width="19" style="1" customWidth="1"/>
    <col min="14885" max="14885" width="20.5703125" style="1" customWidth="1"/>
    <col min="14886" max="14886" width="11.7109375" style="1" customWidth="1"/>
    <col min="14887" max="14887" width="18.5703125" style="1" customWidth="1"/>
    <col min="14888" max="14888" width="15.7109375" style="1" customWidth="1"/>
    <col min="14889" max="14889" width="19.140625" style="1" customWidth="1"/>
    <col min="14890" max="14905" width="10.7109375" style="1" customWidth="1"/>
    <col min="14906" max="15104" width="10.140625" style="1"/>
    <col min="15105" max="15105" width="45.7109375" style="1" customWidth="1"/>
    <col min="15106" max="15106" width="13.42578125" style="1" customWidth="1"/>
    <col min="15107" max="15123" width="0" style="1" hidden="1" customWidth="1"/>
    <col min="15124" max="15124" width="42.140625" style="1" customWidth="1"/>
    <col min="15125" max="15125" width="65.42578125" style="1" customWidth="1"/>
    <col min="15126" max="15126" width="23" style="1" customWidth="1"/>
    <col min="15127" max="15127" width="12.7109375" style="1" customWidth="1"/>
    <col min="15128" max="15128" width="25.7109375" style="1" customWidth="1"/>
    <col min="15129" max="15130" width="12.7109375" style="1" customWidth="1"/>
    <col min="15131" max="15131" width="14.7109375" style="1" customWidth="1"/>
    <col min="15132" max="15132" width="14.42578125" style="1" customWidth="1"/>
    <col min="15133" max="15133" width="10.28515625" style="1" customWidth="1"/>
    <col min="15134" max="15134" width="15.5703125" style="1" customWidth="1"/>
    <col min="15135" max="15135" width="19" style="1" customWidth="1"/>
    <col min="15136" max="15136" width="21.7109375" style="1" customWidth="1"/>
    <col min="15137" max="15137" width="19.42578125" style="1" customWidth="1"/>
    <col min="15138" max="15138" width="18.42578125" style="1" customWidth="1"/>
    <col min="15139" max="15139" width="10.7109375" style="1" customWidth="1"/>
    <col min="15140" max="15140" width="19" style="1" customWidth="1"/>
    <col min="15141" max="15141" width="20.5703125" style="1" customWidth="1"/>
    <col min="15142" max="15142" width="11.7109375" style="1" customWidth="1"/>
    <col min="15143" max="15143" width="18.5703125" style="1" customWidth="1"/>
    <col min="15144" max="15144" width="15.7109375" style="1" customWidth="1"/>
    <col min="15145" max="15145" width="19.140625" style="1" customWidth="1"/>
    <col min="15146" max="15161" width="10.7109375" style="1" customWidth="1"/>
    <col min="15162" max="15360" width="10.140625" style="1"/>
    <col min="15361" max="15361" width="45.7109375" style="1" customWidth="1"/>
    <col min="15362" max="15362" width="13.42578125" style="1" customWidth="1"/>
    <col min="15363" max="15379" width="0" style="1" hidden="1" customWidth="1"/>
    <col min="15380" max="15380" width="42.140625" style="1" customWidth="1"/>
    <col min="15381" max="15381" width="65.42578125" style="1" customWidth="1"/>
    <col min="15382" max="15382" width="23" style="1" customWidth="1"/>
    <col min="15383" max="15383" width="12.7109375" style="1" customWidth="1"/>
    <col min="15384" max="15384" width="25.7109375" style="1" customWidth="1"/>
    <col min="15385" max="15386" width="12.7109375" style="1" customWidth="1"/>
    <col min="15387" max="15387" width="14.7109375" style="1" customWidth="1"/>
    <col min="15388" max="15388" width="14.42578125" style="1" customWidth="1"/>
    <col min="15389" max="15389" width="10.28515625" style="1" customWidth="1"/>
    <col min="15390" max="15390" width="15.5703125" style="1" customWidth="1"/>
    <col min="15391" max="15391" width="19" style="1" customWidth="1"/>
    <col min="15392" max="15392" width="21.7109375" style="1" customWidth="1"/>
    <col min="15393" max="15393" width="19.42578125" style="1" customWidth="1"/>
    <col min="15394" max="15394" width="18.42578125" style="1" customWidth="1"/>
    <col min="15395" max="15395" width="10.7109375" style="1" customWidth="1"/>
    <col min="15396" max="15396" width="19" style="1" customWidth="1"/>
    <col min="15397" max="15397" width="20.5703125" style="1" customWidth="1"/>
    <col min="15398" max="15398" width="11.7109375" style="1" customWidth="1"/>
    <col min="15399" max="15399" width="18.5703125" style="1" customWidth="1"/>
    <col min="15400" max="15400" width="15.7109375" style="1" customWidth="1"/>
    <col min="15401" max="15401" width="19.140625" style="1" customWidth="1"/>
    <col min="15402" max="15417" width="10.7109375" style="1" customWidth="1"/>
    <col min="15418" max="15616" width="10.140625" style="1"/>
    <col min="15617" max="15617" width="45.7109375" style="1" customWidth="1"/>
    <col min="15618" max="15618" width="13.42578125" style="1" customWidth="1"/>
    <col min="15619" max="15635" width="0" style="1" hidden="1" customWidth="1"/>
    <col min="15636" max="15636" width="42.140625" style="1" customWidth="1"/>
    <col min="15637" max="15637" width="65.42578125" style="1" customWidth="1"/>
    <col min="15638" max="15638" width="23" style="1" customWidth="1"/>
    <col min="15639" max="15639" width="12.7109375" style="1" customWidth="1"/>
    <col min="15640" max="15640" width="25.7109375" style="1" customWidth="1"/>
    <col min="15641" max="15642" width="12.7109375" style="1" customWidth="1"/>
    <col min="15643" max="15643" width="14.7109375" style="1" customWidth="1"/>
    <col min="15644" max="15644" width="14.42578125" style="1" customWidth="1"/>
    <col min="15645" max="15645" width="10.28515625" style="1" customWidth="1"/>
    <col min="15646" max="15646" width="15.5703125" style="1" customWidth="1"/>
    <col min="15647" max="15647" width="19" style="1" customWidth="1"/>
    <col min="15648" max="15648" width="21.7109375" style="1" customWidth="1"/>
    <col min="15649" max="15649" width="19.42578125" style="1" customWidth="1"/>
    <col min="15650" max="15650" width="18.42578125" style="1" customWidth="1"/>
    <col min="15651" max="15651" width="10.7109375" style="1" customWidth="1"/>
    <col min="15652" max="15652" width="19" style="1" customWidth="1"/>
    <col min="15653" max="15653" width="20.5703125" style="1" customWidth="1"/>
    <col min="15654" max="15654" width="11.7109375" style="1" customWidth="1"/>
    <col min="15655" max="15655" width="18.5703125" style="1" customWidth="1"/>
    <col min="15656" max="15656" width="15.7109375" style="1" customWidth="1"/>
    <col min="15657" max="15657" width="19.140625" style="1" customWidth="1"/>
    <col min="15658" max="15673" width="10.7109375" style="1" customWidth="1"/>
    <col min="15674" max="15872" width="10.140625" style="1"/>
    <col min="15873" max="15873" width="45.7109375" style="1" customWidth="1"/>
    <col min="15874" max="15874" width="13.42578125" style="1" customWidth="1"/>
    <col min="15875" max="15891" width="0" style="1" hidden="1" customWidth="1"/>
    <col min="15892" max="15892" width="42.140625" style="1" customWidth="1"/>
    <col min="15893" max="15893" width="65.42578125" style="1" customWidth="1"/>
    <col min="15894" max="15894" width="23" style="1" customWidth="1"/>
    <col min="15895" max="15895" width="12.7109375" style="1" customWidth="1"/>
    <col min="15896" max="15896" width="25.7109375" style="1" customWidth="1"/>
    <col min="15897" max="15898" width="12.7109375" style="1" customWidth="1"/>
    <col min="15899" max="15899" width="14.7109375" style="1" customWidth="1"/>
    <col min="15900" max="15900" width="14.42578125" style="1" customWidth="1"/>
    <col min="15901" max="15901" width="10.28515625" style="1" customWidth="1"/>
    <col min="15902" max="15902" width="15.5703125" style="1" customWidth="1"/>
    <col min="15903" max="15903" width="19" style="1" customWidth="1"/>
    <col min="15904" max="15904" width="21.7109375" style="1" customWidth="1"/>
    <col min="15905" max="15905" width="19.42578125" style="1" customWidth="1"/>
    <col min="15906" max="15906" width="18.42578125" style="1" customWidth="1"/>
    <col min="15907" max="15907" width="10.7109375" style="1" customWidth="1"/>
    <col min="15908" max="15908" width="19" style="1" customWidth="1"/>
    <col min="15909" max="15909" width="20.5703125" style="1" customWidth="1"/>
    <col min="15910" max="15910" width="11.7109375" style="1" customWidth="1"/>
    <col min="15911" max="15911" width="18.5703125" style="1" customWidth="1"/>
    <col min="15912" max="15912" width="15.7109375" style="1" customWidth="1"/>
    <col min="15913" max="15913" width="19.140625" style="1" customWidth="1"/>
    <col min="15914" max="15929" width="10.7109375" style="1" customWidth="1"/>
    <col min="15930" max="16128" width="10.140625" style="1"/>
    <col min="16129" max="16129" width="45.7109375" style="1" customWidth="1"/>
    <col min="16130" max="16130" width="13.42578125" style="1" customWidth="1"/>
    <col min="16131" max="16147" width="0" style="1" hidden="1" customWidth="1"/>
    <col min="16148" max="16148" width="42.140625" style="1" customWidth="1"/>
    <col min="16149" max="16149" width="65.42578125" style="1" customWidth="1"/>
    <col min="16150" max="16150" width="23" style="1" customWidth="1"/>
    <col min="16151" max="16151" width="12.7109375" style="1" customWidth="1"/>
    <col min="16152" max="16152" width="25.7109375" style="1" customWidth="1"/>
    <col min="16153" max="16154" width="12.7109375" style="1" customWidth="1"/>
    <col min="16155" max="16155" width="14.7109375" style="1" customWidth="1"/>
    <col min="16156" max="16156" width="14.42578125" style="1" customWidth="1"/>
    <col min="16157" max="16157" width="10.28515625" style="1" customWidth="1"/>
    <col min="16158" max="16158" width="15.5703125" style="1" customWidth="1"/>
    <col min="16159" max="16159" width="19" style="1" customWidth="1"/>
    <col min="16160" max="16160" width="21.7109375" style="1" customWidth="1"/>
    <col min="16161" max="16161" width="19.42578125" style="1" customWidth="1"/>
    <col min="16162" max="16162" width="18.42578125" style="1" customWidth="1"/>
    <col min="16163" max="16163" width="10.7109375" style="1" customWidth="1"/>
    <col min="16164" max="16164" width="19" style="1" customWidth="1"/>
    <col min="16165" max="16165" width="20.5703125" style="1" customWidth="1"/>
    <col min="16166" max="16166" width="11.7109375" style="1" customWidth="1"/>
    <col min="16167" max="16167" width="18.5703125" style="1" customWidth="1"/>
    <col min="16168" max="16168" width="15.7109375" style="1" customWidth="1"/>
    <col min="16169" max="16169" width="19.140625" style="1" customWidth="1"/>
    <col min="16170" max="16185" width="10.7109375" style="1" customWidth="1"/>
    <col min="16186" max="16384" width="10.140625" style="1"/>
  </cols>
  <sheetData>
    <row r="2" spans="1:70" ht="48.75" customHeight="1" x14ac:dyDescent="0.55000000000000004"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</row>
    <row r="4" spans="1:70" ht="30" x14ac:dyDescent="0.4"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70" ht="15.75" customHeight="1" x14ac:dyDescent="0.2"/>
    <row r="6" spans="1:70" ht="56.25" customHeight="1" x14ac:dyDescent="0.7">
      <c r="B6" s="10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70" ht="56.25" customHeight="1" x14ac:dyDescent="0.7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4" t="s">
        <v>2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/>
    </row>
    <row r="8" spans="1:70" ht="42.75" customHeight="1" x14ac:dyDescent="0.7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  <c r="W8" s="16" t="s">
        <v>3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7"/>
      <c r="AM8" s="17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70" ht="50.25" customHeight="1" x14ac:dyDescent="0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20"/>
      <c r="W9" s="21"/>
      <c r="X9" s="22" t="s">
        <v>4</v>
      </c>
      <c r="Y9" s="22"/>
      <c r="Z9" s="22"/>
      <c r="AA9" s="22"/>
      <c r="AB9" s="22"/>
      <c r="AC9" s="22"/>
      <c r="AD9" s="22"/>
      <c r="AE9" s="22"/>
      <c r="AF9" s="22"/>
      <c r="AG9" s="22"/>
      <c r="AH9" s="23"/>
      <c r="AI9" s="24"/>
      <c r="AJ9" s="24"/>
      <c r="AK9" s="24"/>
      <c r="AL9" s="24"/>
      <c r="AM9" s="24"/>
      <c r="AN9" s="24"/>
      <c r="AO9" s="24"/>
      <c r="AP9" s="24"/>
      <c r="AQ9" s="25"/>
      <c r="AR9" s="26"/>
      <c r="AS9" s="24"/>
      <c r="AT9" s="24"/>
      <c r="AU9" s="24"/>
      <c r="AV9" s="27"/>
      <c r="AW9" s="27"/>
      <c r="AX9" s="27"/>
      <c r="AY9" s="27"/>
      <c r="AZ9" s="27"/>
      <c r="BA9" s="27"/>
      <c r="BB9" s="28"/>
      <c r="BC9" s="28"/>
      <c r="BD9" s="28"/>
      <c r="BE9" s="28"/>
    </row>
    <row r="10" spans="1:70" ht="70.5" customHeight="1" thickBot="1" x14ac:dyDescent="0.65">
      <c r="A10" s="19" t="s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9" t="s">
        <v>6</v>
      </c>
      <c r="W10" s="30"/>
      <c r="X10" s="31" t="s">
        <v>7</v>
      </c>
      <c r="Y10" s="32"/>
      <c r="Z10" s="32"/>
      <c r="AA10" s="32"/>
      <c r="AB10" s="34" t="s">
        <v>8</v>
      </c>
      <c r="AC10" s="34"/>
      <c r="AD10" s="34"/>
      <c r="AE10" s="34"/>
      <c r="AF10" s="34"/>
      <c r="AG10" s="34"/>
      <c r="AH10" s="34"/>
      <c r="AI10" s="35" t="s">
        <v>9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6" t="s">
        <v>10</v>
      </c>
      <c r="AW10" s="37"/>
      <c r="AX10" s="37"/>
      <c r="AY10" s="37"/>
      <c r="AZ10" s="37"/>
      <c r="BA10" s="38"/>
      <c r="BB10" s="39" t="s">
        <v>112</v>
      </c>
      <c r="BC10" s="39"/>
      <c r="BD10" s="39"/>
      <c r="BE10" s="39"/>
    </row>
    <row r="11" spans="1:70" ht="42" customHeight="1" x14ac:dyDescent="0.2">
      <c r="A11" s="40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/>
      <c r="W11" s="43"/>
      <c r="X11" s="44"/>
      <c r="Y11" s="44"/>
      <c r="Z11" s="44"/>
      <c r="AA11" s="44"/>
      <c r="AB11" s="45" t="s">
        <v>113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37"/>
      <c r="AW11" s="37"/>
      <c r="AX11" s="37"/>
      <c r="AY11" s="37"/>
      <c r="AZ11" s="37"/>
      <c r="BA11" s="535" t="s">
        <v>14</v>
      </c>
      <c r="BB11" s="535"/>
      <c r="BC11" s="535"/>
      <c r="BD11" s="535"/>
      <c r="BE11" s="535"/>
      <c r="BF11" s="535"/>
    </row>
    <row r="12" spans="1:70" ht="84.95" customHeight="1" x14ac:dyDescent="0.6">
      <c r="A12" s="47" t="s">
        <v>15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 t="s">
        <v>16</v>
      </c>
      <c r="W12" s="49"/>
      <c r="X12" s="49"/>
      <c r="Y12" s="50"/>
      <c r="Z12" s="50"/>
      <c r="AA12" s="51"/>
      <c r="AB12" s="50"/>
      <c r="AC12" s="50"/>
      <c r="AD12" s="50"/>
      <c r="AE12" s="50"/>
      <c r="AF12" s="50"/>
      <c r="AG12" s="50"/>
      <c r="AH12" s="52" t="s">
        <v>17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3"/>
      <c r="AW12" s="54"/>
      <c r="AX12" s="54"/>
      <c r="AY12" s="54"/>
      <c r="AZ12" s="54"/>
      <c r="BA12" s="54"/>
      <c r="BB12" s="55"/>
      <c r="BC12" s="55"/>
      <c r="BD12" s="55"/>
      <c r="BE12" s="55"/>
    </row>
    <row r="13" spans="1:70" ht="48" customHeight="1" x14ac:dyDescent="0.4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56"/>
      <c r="V13" s="57"/>
      <c r="W13" s="58" t="s">
        <v>114</v>
      </c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9" t="s">
        <v>19</v>
      </c>
      <c r="AW13" s="60"/>
      <c r="AX13" s="60"/>
      <c r="AY13" s="60"/>
      <c r="AZ13" s="60"/>
      <c r="BA13" s="60"/>
      <c r="BB13" s="60"/>
      <c r="BC13" s="60"/>
      <c r="BD13" s="60"/>
      <c r="BE13" s="60"/>
    </row>
    <row r="14" spans="1:70" s="66" customFormat="1" ht="69" customHeight="1" thickBot="1" x14ac:dyDescent="0.65">
      <c r="A14" s="61" t="s">
        <v>20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2" t="s">
        <v>21</v>
      </c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 t="s">
        <v>22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0"/>
      <c r="AW14" s="60"/>
      <c r="AX14" s="60"/>
      <c r="AY14" s="60"/>
      <c r="AZ14" s="60"/>
      <c r="BA14" s="65" t="s">
        <v>23</v>
      </c>
      <c r="BB14" s="65"/>
      <c r="BC14" s="65"/>
      <c r="BD14" s="65"/>
      <c r="BE14" s="65"/>
    </row>
    <row r="15" spans="1:70" ht="48" customHeight="1" x14ac:dyDescent="0.5">
      <c r="A15" s="67" t="s">
        <v>24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  <c r="AV15" s="69" t="s">
        <v>25</v>
      </c>
      <c r="AW15" s="69"/>
      <c r="AX15" s="69"/>
      <c r="AY15" s="70" t="s">
        <v>26</v>
      </c>
      <c r="AZ15" s="70"/>
      <c r="BA15" s="70"/>
      <c r="BB15" s="70"/>
      <c r="BC15" s="70"/>
      <c r="BD15" s="70"/>
      <c r="BE15" s="70"/>
    </row>
    <row r="16" spans="1:70" s="74" customFormat="1" ht="51" customHeight="1" x14ac:dyDescent="0.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2"/>
      <c r="AW16" s="72"/>
      <c r="AX16" s="72"/>
      <c r="AY16" s="72"/>
      <c r="AZ16" s="72"/>
      <c r="BA16" s="72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73"/>
    </row>
    <row r="17" spans="2:57" ht="63" customHeight="1" thickBot="1" x14ac:dyDescent="0.65">
      <c r="B17" s="75" t="s">
        <v>27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</row>
    <row r="18" spans="2:57" s="77" customFormat="1" ht="112.5" customHeight="1" thickBot="1" x14ac:dyDescent="0.3">
      <c r="B18" s="78" t="s">
        <v>28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 t="s">
        <v>29</v>
      </c>
      <c r="U18" s="80"/>
      <c r="V18" s="81"/>
      <c r="W18" s="82" t="s">
        <v>30</v>
      </c>
      <c r="X18" s="83"/>
      <c r="Y18" s="83"/>
      <c r="Z18" s="83"/>
      <c r="AA18" s="83"/>
      <c r="AB18" s="83"/>
      <c r="AC18" s="83"/>
      <c r="AD18" s="84"/>
      <c r="AE18" s="85" t="s">
        <v>31</v>
      </c>
      <c r="AF18" s="86"/>
      <c r="AG18" s="87" t="s">
        <v>32</v>
      </c>
      <c r="AH18" s="88"/>
      <c r="AI18" s="88"/>
      <c r="AJ18" s="88"/>
      <c r="AK18" s="88"/>
      <c r="AL18" s="88"/>
      <c r="AM18" s="88"/>
      <c r="AN18" s="89"/>
      <c r="AO18" s="90" t="s">
        <v>33</v>
      </c>
      <c r="AP18" s="91" t="s">
        <v>34</v>
      </c>
      <c r="AQ18" s="92"/>
      <c r="AR18" s="92"/>
      <c r="AS18" s="92"/>
      <c r="AT18" s="92"/>
      <c r="AU18" s="92"/>
      <c r="AV18" s="92"/>
      <c r="AW18" s="92"/>
      <c r="AX18" s="93" t="s">
        <v>35</v>
      </c>
      <c r="AY18" s="94"/>
      <c r="AZ18" s="94"/>
      <c r="BA18" s="94"/>
      <c r="BB18" s="94"/>
      <c r="BC18" s="94"/>
      <c r="BD18" s="94"/>
      <c r="BE18" s="95"/>
    </row>
    <row r="19" spans="2:57" s="77" customFormat="1" ht="48" customHeight="1" thickTop="1" thickBot="1" x14ac:dyDescent="0.3"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8"/>
      <c r="U19" s="98"/>
      <c r="V19" s="99"/>
      <c r="W19" s="100"/>
      <c r="X19" s="101"/>
      <c r="Y19" s="101"/>
      <c r="Z19" s="101"/>
      <c r="AA19" s="101"/>
      <c r="AB19" s="101"/>
      <c r="AC19" s="101"/>
      <c r="AD19" s="102"/>
      <c r="AE19" s="103"/>
      <c r="AF19" s="104"/>
      <c r="AG19" s="103"/>
      <c r="AH19" s="105"/>
      <c r="AI19" s="105"/>
      <c r="AJ19" s="105"/>
      <c r="AK19" s="105"/>
      <c r="AL19" s="105"/>
      <c r="AM19" s="105"/>
      <c r="AN19" s="106"/>
      <c r="AO19" s="107"/>
      <c r="AP19" s="108"/>
      <c r="AQ19" s="109"/>
      <c r="AR19" s="109"/>
      <c r="AS19" s="109"/>
      <c r="AT19" s="109"/>
      <c r="AU19" s="109"/>
      <c r="AV19" s="109"/>
      <c r="AW19" s="109"/>
      <c r="AX19" s="110" t="s">
        <v>36</v>
      </c>
      <c r="AY19" s="111"/>
      <c r="AZ19" s="111"/>
      <c r="BA19" s="111"/>
      <c r="BB19" s="111"/>
      <c r="BC19" s="111"/>
      <c r="BD19" s="111"/>
      <c r="BE19" s="112"/>
    </row>
    <row r="20" spans="2:57" s="77" customFormat="1" ht="57" customHeight="1" thickTop="1" thickBot="1" x14ac:dyDescent="0.55000000000000004"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8"/>
      <c r="U20" s="98"/>
      <c r="V20" s="99"/>
      <c r="W20" s="100"/>
      <c r="X20" s="101"/>
      <c r="Y20" s="101"/>
      <c r="Z20" s="101"/>
      <c r="AA20" s="101"/>
      <c r="AB20" s="101"/>
      <c r="AC20" s="101"/>
      <c r="AD20" s="102"/>
      <c r="AE20" s="113"/>
      <c r="AF20" s="114"/>
      <c r="AG20" s="113"/>
      <c r="AH20" s="115"/>
      <c r="AI20" s="115"/>
      <c r="AJ20" s="115"/>
      <c r="AK20" s="115"/>
      <c r="AL20" s="115"/>
      <c r="AM20" s="115"/>
      <c r="AN20" s="116"/>
      <c r="AO20" s="107"/>
      <c r="AP20" s="117"/>
      <c r="AQ20" s="118"/>
      <c r="AR20" s="118"/>
      <c r="AS20" s="118"/>
      <c r="AT20" s="118"/>
      <c r="AU20" s="118"/>
      <c r="AV20" s="118"/>
      <c r="AW20" s="118"/>
      <c r="AX20" s="536" t="s">
        <v>115</v>
      </c>
      <c r="AY20" s="537"/>
      <c r="AZ20" s="537"/>
      <c r="BA20" s="537"/>
      <c r="BB20" s="538"/>
      <c r="BC20" s="538"/>
      <c r="BD20" s="538"/>
      <c r="BE20" s="539"/>
    </row>
    <row r="21" spans="2:57" s="77" customFormat="1" ht="47.45" customHeight="1" thickTop="1" x14ac:dyDescent="0.25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8"/>
      <c r="U21" s="98"/>
      <c r="V21" s="99"/>
      <c r="W21" s="100"/>
      <c r="X21" s="101"/>
      <c r="Y21" s="101"/>
      <c r="Z21" s="101"/>
      <c r="AA21" s="101"/>
      <c r="AB21" s="101"/>
      <c r="AC21" s="101"/>
      <c r="AD21" s="102"/>
      <c r="AE21" s="123" t="s">
        <v>38</v>
      </c>
      <c r="AF21" s="124" t="s">
        <v>39</v>
      </c>
      <c r="AG21" s="125" t="s">
        <v>40</v>
      </c>
      <c r="AH21" s="126" t="s">
        <v>41</v>
      </c>
      <c r="AI21" s="127"/>
      <c r="AJ21" s="127"/>
      <c r="AK21" s="127"/>
      <c r="AL21" s="127"/>
      <c r="AM21" s="127"/>
      <c r="AN21" s="128"/>
      <c r="AO21" s="107"/>
      <c r="AP21" s="129" t="s">
        <v>42</v>
      </c>
      <c r="AQ21" s="130" t="s">
        <v>43</v>
      </c>
      <c r="AR21" s="130" t="s">
        <v>44</v>
      </c>
      <c r="AS21" s="131" t="s">
        <v>45</v>
      </c>
      <c r="AT21" s="131" t="s">
        <v>46</v>
      </c>
      <c r="AU21" s="130" t="s">
        <v>47</v>
      </c>
      <c r="AV21" s="130" t="s">
        <v>48</v>
      </c>
      <c r="AW21" s="132" t="s">
        <v>49</v>
      </c>
      <c r="AX21" s="133" t="s">
        <v>50</v>
      </c>
      <c r="AY21" s="134"/>
      <c r="AZ21" s="134"/>
      <c r="BA21" s="135"/>
      <c r="BB21" s="136" t="s">
        <v>51</v>
      </c>
      <c r="BC21" s="137"/>
      <c r="BD21" s="137"/>
      <c r="BE21" s="138"/>
    </row>
    <row r="22" spans="2:57" s="139" customFormat="1" ht="57" customHeight="1" x14ac:dyDescent="0.25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8"/>
      <c r="V22" s="99"/>
      <c r="W22" s="100"/>
      <c r="X22" s="101"/>
      <c r="Y22" s="101"/>
      <c r="Z22" s="101"/>
      <c r="AA22" s="101"/>
      <c r="AB22" s="101"/>
      <c r="AC22" s="101"/>
      <c r="AD22" s="102"/>
      <c r="AE22" s="140"/>
      <c r="AF22" s="141"/>
      <c r="AG22" s="142"/>
      <c r="AH22" s="143" t="s">
        <v>52</v>
      </c>
      <c r="AI22" s="143"/>
      <c r="AJ22" s="144" t="s">
        <v>53</v>
      </c>
      <c r="AK22" s="145"/>
      <c r="AL22" s="144" t="s">
        <v>54</v>
      </c>
      <c r="AM22" s="145"/>
      <c r="AN22" s="146" t="s">
        <v>55</v>
      </c>
      <c r="AO22" s="107"/>
      <c r="AP22" s="147"/>
      <c r="AQ22" s="148"/>
      <c r="AR22" s="148"/>
      <c r="AS22" s="149"/>
      <c r="AT22" s="149"/>
      <c r="AU22" s="148"/>
      <c r="AV22" s="148"/>
      <c r="AW22" s="150"/>
      <c r="AX22" s="151" t="s">
        <v>56</v>
      </c>
      <c r="AY22" s="152"/>
      <c r="AZ22" s="152"/>
      <c r="BA22" s="153"/>
      <c r="BB22" s="154" t="s">
        <v>57</v>
      </c>
      <c r="BC22" s="155"/>
      <c r="BD22" s="155"/>
      <c r="BE22" s="156"/>
    </row>
    <row r="23" spans="2:57" s="139" customFormat="1" ht="45" customHeight="1" x14ac:dyDescent="0.25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98"/>
      <c r="V23" s="99"/>
      <c r="W23" s="100"/>
      <c r="X23" s="101"/>
      <c r="Y23" s="101"/>
      <c r="Z23" s="101"/>
      <c r="AA23" s="101"/>
      <c r="AB23" s="101"/>
      <c r="AC23" s="101"/>
      <c r="AD23" s="102"/>
      <c r="AE23" s="140"/>
      <c r="AF23" s="141"/>
      <c r="AG23" s="142"/>
      <c r="AH23" s="143"/>
      <c r="AI23" s="143"/>
      <c r="AJ23" s="157"/>
      <c r="AK23" s="158"/>
      <c r="AL23" s="157"/>
      <c r="AM23" s="158"/>
      <c r="AN23" s="146"/>
      <c r="AO23" s="107"/>
      <c r="AP23" s="147"/>
      <c r="AQ23" s="148"/>
      <c r="AR23" s="148"/>
      <c r="AS23" s="149"/>
      <c r="AT23" s="149"/>
      <c r="AU23" s="148"/>
      <c r="AV23" s="148"/>
      <c r="AW23" s="150"/>
      <c r="AX23" s="159" t="s">
        <v>40</v>
      </c>
      <c r="AY23" s="160" t="s">
        <v>58</v>
      </c>
      <c r="AZ23" s="161"/>
      <c r="BA23" s="161"/>
      <c r="BB23" s="159" t="s">
        <v>40</v>
      </c>
      <c r="BC23" s="160" t="s">
        <v>58</v>
      </c>
      <c r="BD23" s="161"/>
      <c r="BE23" s="162"/>
    </row>
    <row r="24" spans="2:57" s="139" customFormat="1" ht="192.75" customHeight="1" thickBot="1" x14ac:dyDescent="0.3">
      <c r="B24" s="163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5"/>
      <c r="U24" s="165"/>
      <c r="V24" s="166"/>
      <c r="W24" s="167"/>
      <c r="X24" s="168"/>
      <c r="Y24" s="168"/>
      <c r="Z24" s="168"/>
      <c r="AA24" s="168"/>
      <c r="AB24" s="168"/>
      <c r="AC24" s="168"/>
      <c r="AD24" s="169"/>
      <c r="AE24" s="170"/>
      <c r="AF24" s="171"/>
      <c r="AG24" s="172"/>
      <c r="AH24" s="173" t="s">
        <v>59</v>
      </c>
      <c r="AI24" s="174" t="s">
        <v>60</v>
      </c>
      <c r="AJ24" s="173" t="s">
        <v>59</v>
      </c>
      <c r="AK24" s="174" t="s">
        <v>60</v>
      </c>
      <c r="AL24" s="173" t="s">
        <v>59</v>
      </c>
      <c r="AM24" s="174" t="s">
        <v>60</v>
      </c>
      <c r="AN24" s="175"/>
      <c r="AO24" s="176"/>
      <c r="AP24" s="177"/>
      <c r="AQ24" s="178"/>
      <c r="AR24" s="178"/>
      <c r="AS24" s="179"/>
      <c r="AT24" s="179"/>
      <c r="AU24" s="178"/>
      <c r="AV24" s="178"/>
      <c r="AW24" s="180"/>
      <c r="AX24" s="181"/>
      <c r="AY24" s="182" t="s">
        <v>52</v>
      </c>
      <c r="AZ24" s="182" t="s">
        <v>61</v>
      </c>
      <c r="BA24" s="183" t="s">
        <v>62</v>
      </c>
      <c r="BB24" s="184"/>
      <c r="BC24" s="185" t="s">
        <v>52</v>
      </c>
      <c r="BD24" s="185" t="s">
        <v>61</v>
      </c>
      <c r="BE24" s="186" t="s">
        <v>62</v>
      </c>
    </row>
    <row r="25" spans="2:57" s="187" customFormat="1" ht="42.75" customHeight="1" thickTop="1" thickBot="1" x14ac:dyDescent="0.3">
      <c r="B25" s="188">
        <v>1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>
        <v>2</v>
      </c>
      <c r="U25" s="190"/>
      <c r="V25" s="191"/>
      <c r="W25" s="192">
        <v>3</v>
      </c>
      <c r="X25" s="193"/>
      <c r="Y25" s="193"/>
      <c r="Z25" s="193"/>
      <c r="AA25" s="193"/>
      <c r="AB25" s="193"/>
      <c r="AC25" s="193"/>
      <c r="AD25" s="194"/>
      <c r="AE25" s="195">
        <v>4</v>
      </c>
      <c r="AF25" s="196">
        <v>5</v>
      </c>
      <c r="AG25" s="197">
        <v>6</v>
      </c>
      <c r="AH25" s="197"/>
      <c r="AI25" s="198">
        <v>7</v>
      </c>
      <c r="AJ25" s="198"/>
      <c r="AK25" s="198">
        <v>8</v>
      </c>
      <c r="AL25" s="198"/>
      <c r="AM25" s="198"/>
      <c r="AN25" s="198">
        <v>9</v>
      </c>
      <c r="AO25" s="196">
        <v>10</v>
      </c>
      <c r="AP25" s="198">
        <v>11</v>
      </c>
      <c r="AQ25" s="198">
        <v>12</v>
      </c>
      <c r="AR25" s="198">
        <v>13</v>
      </c>
      <c r="AS25" s="198">
        <v>14</v>
      </c>
      <c r="AT25" s="198">
        <v>15</v>
      </c>
      <c r="AU25" s="198">
        <v>16</v>
      </c>
      <c r="AV25" s="199">
        <v>17</v>
      </c>
      <c r="AW25" s="199">
        <v>18</v>
      </c>
      <c r="AX25" s="200">
        <v>19</v>
      </c>
      <c r="AY25" s="201">
        <v>20</v>
      </c>
      <c r="AZ25" s="201">
        <v>21</v>
      </c>
      <c r="BA25" s="202"/>
      <c r="BB25" s="203">
        <v>23</v>
      </c>
      <c r="BC25" s="204">
        <v>24</v>
      </c>
      <c r="BD25" s="204">
        <v>25</v>
      </c>
      <c r="BE25" s="205"/>
    </row>
    <row r="26" spans="2:57" s="187" customFormat="1" ht="72" customHeight="1" thickBot="1" x14ac:dyDescent="0.3">
      <c r="B26" s="206" t="s">
        <v>63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8"/>
    </row>
    <row r="27" spans="2:57" s="209" customFormat="1" ht="75" customHeight="1" thickBot="1" x14ac:dyDescent="0.25">
      <c r="B27" s="210" t="s">
        <v>64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2"/>
    </row>
    <row r="28" spans="2:57" s="213" customFormat="1" ht="192.4" customHeight="1" x14ac:dyDescent="0.2">
      <c r="B28" s="214">
        <v>1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6" t="s">
        <v>65</v>
      </c>
      <c r="U28" s="217"/>
      <c r="V28" s="218"/>
      <c r="W28" s="216" t="s">
        <v>66</v>
      </c>
      <c r="X28" s="217"/>
      <c r="Y28" s="217"/>
      <c r="Z28" s="217"/>
      <c r="AA28" s="217"/>
      <c r="AB28" s="217"/>
      <c r="AC28" s="217"/>
      <c r="AD28" s="218"/>
      <c r="AE28" s="219">
        <v>2</v>
      </c>
      <c r="AF28" s="220">
        <f>AE28*30</f>
        <v>60</v>
      </c>
      <c r="AG28" s="221">
        <f>AH28+AJ28+AL28</f>
        <v>26</v>
      </c>
      <c r="AH28" s="221">
        <v>13</v>
      </c>
      <c r="AI28" s="222"/>
      <c r="AJ28" s="222">
        <v>13</v>
      </c>
      <c r="AK28" s="223"/>
      <c r="AL28" s="224"/>
      <c r="AM28" s="224"/>
      <c r="AN28" s="224"/>
      <c r="AO28" s="225">
        <f>AF28-AG28</f>
        <v>34</v>
      </c>
      <c r="AP28" s="226"/>
      <c r="AQ28" s="226">
        <v>1</v>
      </c>
      <c r="AR28" s="226">
        <v>1</v>
      </c>
      <c r="AS28" s="227"/>
      <c r="AT28" s="228"/>
      <c r="AU28" s="226"/>
      <c r="AV28" s="226"/>
      <c r="AW28" s="229"/>
      <c r="AX28" s="226">
        <f>AY28+AZ28+BA28</f>
        <v>2</v>
      </c>
      <c r="AY28" s="226">
        <f>AH28/13</f>
        <v>1</v>
      </c>
      <c r="AZ28" s="226">
        <f>AJ28/13</f>
        <v>1</v>
      </c>
      <c r="BA28" s="230">
        <f>AL28/13</f>
        <v>0</v>
      </c>
      <c r="BB28" s="231"/>
      <c r="BC28" s="232"/>
      <c r="BD28" s="232"/>
      <c r="BE28" s="233"/>
    </row>
    <row r="29" spans="2:57" s="213" customFormat="1" ht="156.94999999999999" customHeight="1" thickBot="1" x14ac:dyDescent="0.25">
      <c r="B29" s="234">
        <v>2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 t="s">
        <v>67</v>
      </c>
      <c r="U29" s="237"/>
      <c r="V29" s="238"/>
      <c r="W29" s="239" t="s">
        <v>66</v>
      </c>
      <c r="X29" s="240"/>
      <c r="Y29" s="240"/>
      <c r="Z29" s="240"/>
      <c r="AA29" s="240"/>
      <c r="AB29" s="240"/>
      <c r="AC29" s="240"/>
      <c r="AD29" s="241"/>
      <c r="AE29" s="242">
        <v>4</v>
      </c>
      <c r="AF29" s="243">
        <f>AE29*30</f>
        <v>120</v>
      </c>
      <c r="AG29" s="244">
        <f>AH29+AJ29+AL29</f>
        <v>54</v>
      </c>
      <c r="AH29" s="244">
        <v>18</v>
      </c>
      <c r="AI29" s="245"/>
      <c r="AJ29" s="245">
        <v>36</v>
      </c>
      <c r="AK29" s="246"/>
      <c r="AL29" s="247"/>
      <c r="AM29" s="247"/>
      <c r="AN29" s="247"/>
      <c r="AO29" s="248">
        <f>AF29-AG29</f>
        <v>66</v>
      </c>
      <c r="AP29" s="249">
        <v>2</v>
      </c>
      <c r="AQ29" s="249"/>
      <c r="AR29" s="249"/>
      <c r="AS29" s="250"/>
      <c r="AT29" s="251"/>
      <c r="AU29" s="249"/>
      <c r="AV29" s="249"/>
      <c r="AW29" s="252">
        <v>2</v>
      </c>
      <c r="AX29" s="249"/>
      <c r="AY29" s="249"/>
      <c r="AZ29" s="249"/>
      <c r="BA29" s="253"/>
      <c r="BB29" s="254">
        <f>BC29+BD29+BE29</f>
        <v>3</v>
      </c>
      <c r="BC29" s="255">
        <f>AH29/18</f>
        <v>1</v>
      </c>
      <c r="BD29" s="255">
        <f>AJ29/18</f>
        <v>2</v>
      </c>
      <c r="BE29" s="256">
        <f>AL29/18</f>
        <v>0</v>
      </c>
    </row>
    <row r="30" spans="2:57" s="213" customFormat="1" ht="50.1" customHeight="1" thickBot="1" x14ac:dyDescent="0.25">
      <c r="B30" s="257" t="s">
        <v>68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9"/>
      <c r="AE30" s="260">
        <f>SUM(AE28:AE29)</f>
        <v>6</v>
      </c>
      <c r="AF30" s="261">
        <f t="shared" ref="AF30:AO30" si="0">SUM(AF28:AF29)</f>
        <v>180</v>
      </c>
      <c r="AG30" s="262">
        <f t="shared" si="0"/>
        <v>80</v>
      </c>
      <c r="AH30" s="263">
        <f t="shared" si="0"/>
        <v>31</v>
      </c>
      <c r="AI30" s="263">
        <f t="shared" si="0"/>
        <v>0</v>
      </c>
      <c r="AJ30" s="263">
        <f t="shared" si="0"/>
        <v>49</v>
      </c>
      <c r="AK30" s="263">
        <f t="shared" si="0"/>
        <v>0</v>
      </c>
      <c r="AL30" s="264">
        <f t="shared" si="0"/>
        <v>0</v>
      </c>
      <c r="AM30" s="264">
        <f t="shared" si="0"/>
        <v>0</v>
      </c>
      <c r="AN30" s="264">
        <f t="shared" si="0"/>
        <v>0</v>
      </c>
      <c r="AO30" s="265">
        <f t="shared" si="0"/>
        <v>100</v>
      </c>
      <c r="AP30" s="266">
        <v>1</v>
      </c>
      <c r="AQ30" s="266">
        <v>1</v>
      </c>
      <c r="AR30" s="266">
        <v>1</v>
      </c>
      <c r="AS30" s="267"/>
      <c r="AT30" s="268"/>
      <c r="AU30" s="266"/>
      <c r="AV30" s="266"/>
      <c r="AW30" s="269">
        <v>1</v>
      </c>
      <c r="AX30" s="266">
        <f t="shared" ref="AX30:BE30" si="1">SUM(AX28:AX29)</f>
        <v>2</v>
      </c>
      <c r="AY30" s="266">
        <f t="shared" si="1"/>
        <v>1</v>
      </c>
      <c r="AZ30" s="266">
        <f t="shared" si="1"/>
        <v>1</v>
      </c>
      <c r="BA30" s="270">
        <f t="shared" si="1"/>
        <v>0</v>
      </c>
      <c r="BB30" s="271">
        <f t="shared" si="1"/>
        <v>3</v>
      </c>
      <c r="BC30" s="272">
        <f t="shared" si="1"/>
        <v>1</v>
      </c>
      <c r="BD30" s="272">
        <f t="shared" si="1"/>
        <v>2</v>
      </c>
      <c r="BE30" s="273">
        <f t="shared" si="1"/>
        <v>0</v>
      </c>
    </row>
    <row r="31" spans="2:57" s="209" customFormat="1" ht="78" customHeight="1" thickBot="1" x14ac:dyDescent="0.25">
      <c r="B31" s="210" t="s">
        <v>69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2"/>
    </row>
    <row r="32" spans="2:57" s="213" customFormat="1" ht="179.45" customHeight="1" x14ac:dyDescent="0.2">
      <c r="B32" s="214">
        <v>3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74" t="s">
        <v>70</v>
      </c>
      <c r="U32" s="275"/>
      <c r="V32" s="275"/>
      <c r="W32" s="276" t="s">
        <v>71</v>
      </c>
      <c r="X32" s="277"/>
      <c r="Y32" s="277"/>
      <c r="Z32" s="277"/>
      <c r="AA32" s="277"/>
      <c r="AB32" s="277"/>
      <c r="AC32" s="277"/>
      <c r="AD32" s="278"/>
      <c r="AE32" s="222">
        <v>3</v>
      </c>
      <c r="AF32" s="224">
        <f>AE32*30</f>
        <v>90</v>
      </c>
      <c r="AG32" s="279">
        <f>AH32+AJ32+AL32</f>
        <v>39</v>
      </c>
      <c r="AH32" s="223"/>
      <c r="AI32" s="223"/>
      <c r="AJ32" s="223">
        <v>39</v>
      </c>
      <c r="AK32" s="223"/>
      <c r="AL32" s="224"/>
      <c r="AM32" s="224"/>
      <c r="AN32" s="224"/>
      <c r="AO32" s="280">
        <f>AF32-AG32</f>
        <v>51</v>
      </c>
      <c r="AP32" s="281"/>
      <c r="AQ32" s="226">
        <v>1</v>
      </c>
      <c r="AR32" s="226"/>
      <c r="AS32" s="227"/>
      <c r="AT32" s="281"/>
      <c r="AU32" s="226"/>
      <c r="AV32" s="226"/>
      <c r="AW32" s="227">
        <v>1</v>
      </c>
      <c r="AX32" s="228">
        <f>AY32+AZ32+BA32</f>
        <v>3</v>
      </c>
      <c r="AY32" s="226">
        <f>AH32/13</f>
        <v>0</v>
      </c>
      <c r="AZ32" s="226">
        <f>AJ32/13</f>
        <v>3</v>
      </c>
      <c r="BA32" s="230">
        <f>AL32/13</f>
        <v>0</v>
      </c>
      <c r="BB32" s="231"/>
      <c r="BC32" s="232"/>
      <c r="BD32" s="232"/>
      <c r="BE32" s="233"/>
    </row>
    <row r="33" spans="2:57" s="213" customFormat="1" ht="157.5" customHeight="1" thickBot="1" x14ac:dyDescent="0.25">
      <c r="B33" s="234">
        <v>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82" t="s">
        <v>72</v>
      </c>
      <c r="U33" s="282"/>
      <c r="V33" s="282"/>
      <c r="W33" s="283" t="s">
        <v>71</v>
      </c>
      <c r="X33" s="284"/>
      <c r="Y33" s="284"/>
      <c r="Z33" s="284"/>
      <c r="AA33" s="284"/>
      <c r="AB33" s="284"/>
      <c r="AC33" s="284"/>
      <c r="AD33" s="285"/>
      <c r="AE33" s="245">
        <v>3</v>
      </c>
      <c r="AF33" s="247">
        <f>AE33*30</f>
        <v>90</v>
      </c>
      <c r="AG33" s="286">
        <f>AH33+AJ33+AL33</f>
        <v>36</v>
      </c>
      <c r="AH33" s="246"/>
      <c r="AI33" s="246"/>
      <c r="AJ33" s="246">
        <v>36</v>
      </c>
      <c r="AK33" s="246"/>
      <c r="AL33" s="247"/>
      <c r="AM33" s="247"/>
      <c r="AN33" s="247"/>
      <c r="AO33" s="287">
        <f>AF33-AG33</f>
        <v>54</v>
      </c>
      <c r="AP33" s="288">
        <v>2</v>
      </c>
      <c r="AQ33" s="249"/>
      <c r="AR33" s="249">
        <v>2</v>
      </c>
      <c r="AS33" s="250"/>
      <c r="AT33" s="288"/>
      <c r="AU33" s="249"/>
      <c r="AV33" s="249"/>
      <c r="AW33" s="250"/>
      <c r="AX33" s="251"/>
      <c r="AY33" s="249"/>
      <c r="AZ33" s="249"/>
      <c r="BA33" s="253"/>
      <c r="BB33" s="254">
        <f>BC33+BD33+BE33</f>
        <v>2</v>
      </c>
      <c r="BC33" s="255">
        <f>AH33/18</f>
        <v>0</v>
      </c>
      <c r="BD33" s="255">
        <f>AJ33/18</f>
        <v>2</v>
      </c>
      <c r="BE33" s="256">
        <f>AL33/18</f>
        <v>0</v>
      </c>
    </row>
    <row r="34" spans="2:57" s="213" customFormat="1" ht="50.1" customHeight="1" thickBot="1" x14ac:dyDescent="0.25">
      <c r="B34" s="257" t="s">
        <v>73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60">
        <f t="shared" ref="AE34:AO34" si="2">SUM(AE32:AE33)</f>
        <v>6</v>
      </c>
      <c r="AF34" s="264">
        <f t="shared" si="2"/>
        <v>180</v>
      </c>
      <c r="AG34" s="260">
        <f t="shared" si="2"/>
        <v>75</v>
      </c>
      <c r="AH34" s="263">
        <f t="shared" si="2"/>
        <v>0</v>
      </c>
      <c r="AI34" s="263">
        <f t="shared" si="2"/>
        <v>0</v>
      </c>
      <c r="AJ34" s="263">
        <f t="shared" si="2"/>
        <v>75</v>
      </c>
      <c r="AK34" s="263">
        <f t="shared" si="2"/>
        <v>0</v>
      </c>
      <c r="AL34" s="264">
        <f t="shared" si="2"/>
        <v>0</v>
      </c>
      <c r="AM34" s="264">
        <f t="shared" si="2"/>
        <v>0</v>
      </c>
      <c r="AN34" s="264">
        <f t="shared" si="2"/>
        <v>0</v>
      </c>
      <c r="AO34" s="261">
        <f t="shared" si="2"/>
        <v>105</v>
      </c>
      <c r="AP34" s="289">
        <v>1</v>
      </c>
      <c r="AQ34" s="266">
        <v>1</v>
      </c>
      <c r="AR34" s="266">
        <v>1</v>
      </c>
      <c r="AS34" s="267"/>
      <c r="AT34" s="289"/>
      <c r="AU34" s="266"/>
      <c r="AV34" s="266"/>
      <c r="AW34" s="267">
        <v>1</v>
      </c>
      <c r="AX34" s="268">
        <f t="shared" ref="AX34:BE34" si="3">SUM(AX32:AX33)</f>
        <v>3</v>
      </c>
      <c r="AY34" s="266">
        <f t="shared" si="3"/>
        <v>0</v>
      </c>
      <c r="AZ34" s="266">
        <f t="shared" si="3"/>
        <v>3</v>
      </c>
      <c r="BA34" s="270">
        <f t="shared" si="3"/>
        <v>0</v>
      </c>
      <c r="BB34" s="271">
        <f t="shared" si="3"/>
        <v>2</v>
      </c>
      <c r="BC34" s="272">
        <f t="shared" si="3"/>
        <v>0</v>
      </c>
      <c r="BD34" s="272">
        <f t="shared" si="3"/>
        <v>2</v>
      </c>
      <c r="BE34" s="273">
        <f t="shared" si="3"/>
        <v>0</v>
      </c>
    </row>
    <row r="35" spans="2:57" s="290" customFormat="1" ht="80.099999999999994" customHeight="1" thickBot="1" x14ac:dyDescent="0.55000000000000004">
      <c r="B35" s="210" t="s">
        <v>74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2"/>
    </row>
    <row r="36" spans="2:57" s="213" customFormat="1" ht="103.5" customHeight="1" thickBot="1" x14ac:dyDescent="0.25">
      <c r="B36" s="291">
        <v>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92" t="s">
        <v>75</v>
      </c>
      <c r="U36" s="292"/>
      <c r="V36" s="293"/>
      <c r="W36" s="294" t="s">
        <v>116</v>
      </c>
      <c r="X36" s="295"/>
      <c r="Y36" s="295"/>
      <c r="Z36" s="295"/>
      <c r="AA36" s="295"/>
      <c r="AB36" s="295"/>
      <c r="AC36" s="295"/>
      <c r="AD36" s="296"/>
      <c r="AE36" s="222">
        <v>4</v>
      </c>
      <c r="AF36" s="224">
        <f>AE36*30</f>
        <v>120</v>
      </c>
      <c r="AG36" s="297">
        <f>AH36+AJ36+AL36</f>
        <v>26</v>
      </c>
      <c r="AH36" s="298">
        <v>13</v>
      </c>
      <c r="AI36" s="298"/>
      <c r="AJ36" s="298">
        <v>13</v>
      </c>
      <c r="AK36" s="298"/>
      <c r="AL36" s="299"/>
      <c r="AM36" s="299"/>
      <c r="AN36" s="299"/>
      <c r="AO36" s="300">
        <f>AF36-AG36</f>
        <v>94</v>
      </c>
      <c r="AP36" s="301">
        <v>1</v>
      </c>
      <c r="AQ36" s="302"/>
      <c r="AR36" s="302"/>
      <c r="AS36" s="303"/>
      <c r="AT36" s="301"/>
      <c r="AU36" s="302"/>
      <c r="AV36" s="302"/>
      <c r="AW36" s="304"/>
      <c r="AX36" s="301">
        <f>AY36+AZ36+BA36</f>
        <v>2</v>
      </c>
      <c r="AY36" s="302">
        <f>AH36/13</f>
        <v>1</v>
      </c>
      <c r="AZ36" s="302">
        <f>AJ36/13</f>
        <v>1</v>
      </c>
      <c r="BA36" s="304">
        <f>AL36/13</f>
        <v>0</v>
      </c>
      <c r="BB36" s="305"/>
      <c r="BC36" s="306"/>
      <c r="BD36" s="306"/>
      <c r="BE36" s="307"/>
    </row>
    <row r="37" spans="2:57" s="213" customFormat="1" ht="50.1" customHeight="1" thickBot="1" x14ac:dyDescent="0.25">
      <c r="B37" s="308" t="s">
        <v>68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10"/>
      <c r="AE37" s="311">
        <f>AE36</f>
        <v>4</v>
      </c>
      <c r="AF37" s="312">
        <f t="shared" ref="AF37:AO37" si="4">AF36</f>
        <v>120</v>
      </c>
      <c r="AG37" s="313">
        <f t="shared" si="4"/>
        <v>26</v>
      </c>
      <c r="AH37" s="314">
        <f t="shared" si="4"/>
        <v>13</v>
      </c>
      <c r="AI37" s="314">
        <f t="shared" si="4"/>
        <v>0</v>
      </c>
      <c r="AJ37" s="314">
        <f t="shared" si="4"/>
        <v>13</v>
      </c>
      <c r="AK37" s="314">
        <f t="shared" si="4"/>
        <v>0</v>
      </c>
      <c r="AL37" s="312">
        <f t="shared" si="4"/>
        <v>0</v>
      </c>
      <c r="AM37" s="312">
        <f t="shared" si="4"/>
        <v>0</v>
      </c>
      <c r="AN37" s="312">
        <f t="shared" si="4"/>
        <v>0</v>
      </c>
      <c r="AO37" s="315">
        <f t="shared" si="4"/>
        <v>94</v>
      </c>
      <c r="AP37" s="316">
        <v>1</v>
      </c>
      <c r="AQ37" s="317"/>
      <c r="AR37" s="317"/>
      <c r="AS37" s="318"/>
      <c r="AT37" s="316"/>
      <c r="AU37" s="317"/>
      <c r="AV37" s="317"/>
      <c r="AW37" s="319"/>
      <c r="AX37" s="316">
        <f>AX36</f>
        <v>2</v>
      </c>
      <c r="AY37" s="317">
        <f>AY36</f>
        <v>1</v>
      </c>
      <c r="AZ37" s="317">
        <f>AZ36</f>
        <v>1</v>
      </c>
      <c r="BA37" s="319">
        <f>BA36</f>
        <v>0</v>
      </c>
      <c r="BB37" s="320"/>
      <c r="BC37" s="321"/>
      <c r="BD37" s="321"/>
      <c r="BE37" s="322"/>
    </row>
    <row r="38" spans="2:57" s="290" customFormat="1" ht="105" customHeight="1" thickBot="1" x14ac:dyDescent="0.55000000000000004">
      <c r="B38" s="210" t="s">
        <v>77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2"/>
    </row>
    <row r="39" spans="2:57" s="213" customFormat="1" ht="105.6" customHeight="1" thickBot="1" x14ac:dyDescent="0.25">
      <c r="B39" s="291">
        <v>6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323" t="s">
        <v>78</v>
      </c>
      <c r="U39" s="323"/>
      <c r="V39" s="324"/>
      <c r="W39" s="294" t="s">
        <v>116</v>
      </c>
      <c r="X39" s="295"/>
      <c r="Y39" s="295"/>
      <c r="Z39" s="295"/>
      <c r="AA39" s="295"/>
      <c r="AB39" s="295"/>
      <c r="AC39" s="295"/>
      <c r="AD39" s="296"/>
      <c r="AE39" s="245">
        <v>4</v>
      </c>
      <c r="AF39" s="247">
        <f>AE39*30</f>
        <v>120</v>
      </c>
      <c r="AG39" s="325">
        <f>AH39+AJ39+AL39</f>
        <v>54</v>
      </c>
      <c r="AH39" s="326">
        <v>36</v>
      </c>
      <c r="AI39" s="326"/>
      <c r="AJ39" s="326">
        <v>18</v>
      </c>
      <c r="AK39" s="326"/>
      <c r="AL39" s="327"/>
      <c r="AM39" s="327"/>
      <c r="AN39" s="327"/>
      <c r="AO39" s="328">
        <f>AF39-AG39</f>
        <v>66</v>
      </c>
      <c r="AP39" s="329"/>
      <c r="AQ39" s="330">
        <v>2</v>
      </c>
      <c r="AR39" s="330"/>
      <c r="AS39" s="331"/>
      <c r="AT39" s="329"/>
      <c r="AU39" s="330"/>
      <c r="AV39" s="330"/>
      <c r="AW39" s="332"/>
      <c r="AX39" s="329"/>
      <c r="AY39" s="330"/>
      <c r="AZ39" s="330"/>
      <c r="BA39" s="332"/>
      <c r="BB39" s="333">
        <f>BC39+BD39+BE39</f>
        <v>3</v>
      </c>
      <c r="BC39" s="334">
        <f>AH39/18</f>
        <v>2</v>
      </c>
      <c r="BD39" s="334">
        <f>AJ39/18</f>
        <v>1</v>
      </c>
      <c r="BE39" s="335">
        <f>AL39/18</f>
        <v>0</v>
      </c>
    </row>
    <row r="40" spans="2:57" s="213" customFormat="1" ht="79.5" customHeight="1" thickBot="1" x14ac:dyDescent="0.25">
      <c r="B40" s="308" t="s">
        <v>68</v>
      </c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10"/>
      <c r="AE40" s="336">
        <f>AE39</f>
        <v>4</v>
      </c>
      <c r="AF40" s="337">
        <f t="shared" ref="AF40:AO40" si="5">AF39</f>
        <v>120</v>
      </c>
      <c r="AG40" s="336">
        <f t="shared" si="5"/>
        <v>54</v>
      </c>
      <c r="AH40" s="338">
        <f t="shared" si="5"/>
        <v>36</v>
      </c>
      <c r="AI40" s="338">
        <f t="shared" si="5"/>
        <v>0</v>
      </c>
      <c r="AJ40" s="338">
        <f t="shared" si="5"/>
        <v>18</v>
      </c>
      <c r="AK40" s="338">
        <f t="shared" si="5"/>
        <v>0</v>
      </c>
      <c r="AL40" s="337">
        <f t="shared" si="5"/>
        <v>0</v>
      </c>
      <c r="AM40" s="337">
        <f t="shared" si="5"/>
        <v>0</v>
      </c>
      <c r="AN40" s="337">
        <f t="shared" si="5"/>
        <v>0</v>
      </c>
      <c r="AO40" s="339">
        <f t="shared" si="5"/>
        <v>66</v>
      </c>
      <c r="AP40" s="340"/>
      <c r="AQ40" s="341">
        <v>1</v>
      </c>
      <c r="AR40" s="341"/>
      <c r="AS40" s="342"/>
      <c r="AT40" s="340"/>
      <c r="AU40" s="341"/>
      <c r="AV40" s="341"/>
      <c r="AW40" s="343"/>
      <c r="AX40" s="340"/>
      <c r="AY40" s="341"/>
      <c r="AZ40" s="341"/>
      <c r="BA40" s="343"/>
      <c r="BB40" s="344">
        <f>BB39</f>
        <v>3</v>
      </c>
      <c r="BC40" s="345">
        <f>BC39</f>
        <v>2</v>
      </c>
      <c r="BD40" s="345">
        <f>BD39</f>
        <v>1</v>
      </c>
      <c r="BE40" s="346">
        <f>BE39</f>
        <v>0</v>
      </c>
    </row>
    <row r="41" spans="2:57" s="213" customFormat="1" ht="72.599999999999994" customHeight="1" thickBot="1" x14ac:dyDescent="0.25">
      <c r="B41" s="234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57" t="s">
        <v>79</v>
      </c>
      <c r="U41" s="258"/>
      <c r="V41" s="258"/>
      <c r="W41" s="258"/>
      <c r="X41" s="258"/>
      <c r="Y41" s="258"/>
      <c r="Z41" s="258"/>
      <c r="AA41" s="258"/>
      <c r="AB41" s="258"/>
      <c r="AC41" s="258"/>
      <c r="AD41" s="259"/>
      <c r="AE41" s="260">
        <f>AE40+AE37+AE34+AE30</f>
        <v>20</v>
      </c>
      <c r="AF41" s="263">
        <f t="shared" ref="AF41:BE41" si="6">AF40+AF37+AF34+AF30</f>
        <v>600</v>
      </c>
      <c r="AG41" s="263">
        <f t="shared" si="6"/>
        <v>235</v>
      </c>
      <c r="AH41" s="263">
        <f t="shared" si="6"/>
        <v>80</v>
      </c>
      <c r="AI41" s="263">
        <f t="shared" si="6"/>
        <v>0</v>
      </c>
      <c r="AJ41" s="263">
        <f t="shared" si="6"/>
        <v>155</v>
      </c>
      <c r="AK41" s="263">
        <f t="shared" si="6"/>
        <v>0</v>
      </c>
      <c r="AL41" s="264">
        <f t="shared" si="6"/>
        <v>0</v>
      </c>
      <c r="AM41" s="264">
        <f t="shared" si="6"/>
        <v>0</v>
      </c>
      <c r="AN41" s="264">
        <f t="shared" si="6"/>
        <v>0</v>
      </c>
      <c r="AO41" s="264">
        <f t="shared" si="6"/>
        <v>365</v>
      </c>
      <c r="AP41" s="289">
        <f t="shared" si="6"/>
        <v>3</v>
      </c>
      <c r="AQ41" s="266">
        <f t="shared" si="6"/>
        <v>3</v>
      </c>
      <c r="AR41" s="266">
        <f t="shared" si="6"/>
        <v>2</v>
      </c>
      <c r="AS41" s="347">
        <f t="shared" si="6"/>
        <v>0</v>
      </c>
      <c r="AT41" s="289">
        <f t="shared" si="6"/>
        <v>0</v>
      </c>
      <c r="AU41" s="266">
        <f t="shared" si="6"/>
        <v>0</v>
      </c>
      <c r="AV41" s="266">
        <f t="shared" si="6"/>
        <v>0</v>
      </c>
      <c r="AW41" s="267">
        <f t="shared" si="6"/>
        <v>2</v>
      </c>
      <c r="AX41" s="289">
        <f t="shared" si="6"/>
        <v>7</v>
      </c>
      <c r="AY41" s="266">
        <f t="shared" si="6"/>
        <v>2</v>
      </c>
      <c r="AZ41" s="266">
        <f t="shared" si="6"/>
        <v>5</v>
      </c>
      <c r="BA41" s="267">
        <f t="shared" si="6"/>
        <v>0</v>
      </c>
      <c r="BB41" s="348">
        <f t="shared" si="6"/>
        <v>8</v>
      </c>
      <c r="BC41" s="272">
        <f t="shared" si="6"/>
        <v>3</v>
      </c>
      <c r="BD41" s="272">
        <f t="shared" si="6"/>
        <v>5</v>
      </c>
      <c r="BE41" s="273">
        <f t="shared" si="6"/>
        <v>0</v>
      </c>
    </row>
    <row r="42" spans="2:57" s="213" customFormat="1" ht="75" customHeight="1" thickBot="1" x14ac:dyDescent="0.25">
      <c r="B42" s="349" t="s">
        <v>80</v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1"/>
      <c r="AE42" s="352">
        <f>AE41</f>
        <v>20</v>
      </c>
      <c r="AF42" s="353">
        <f t="shared" ref="AF42:BE42" si="7">AF41</f>
        <v>600</v>
      </c>
      <c r="AG42" s="354">
        <f t="shared" si="7"/>
        <v>235</v>
      </c>
      <c r="AH42" s="355">
        <f t="shared" si="7"/>
        <v>80</v>
      </c>
      <c r="AI42" s="355">
        <f t="shared" si="7"/>
        <v>0</v>
      </c>
      <c r="AJ42" s="355">
        <f t="shared" si="7"/>
        <v>155</v>
      </c>
      <c r="AK42" s="355">
        <f t="shared" si="7"/>
        <v>0</v>
      </c>
      <c r="AL42" s="353">
        <f t="shared" si="7"/>
        <v>0</v>
      </c>
      <c r="AM42" s="353">
        <f t="shared" si="7"/>
        <v>0</v>
      </c>
      <c r="AN42" s="353">
        <f t="shared" si="7"/>
        <v>0</v>
      </c>
      <c r="AO42" s="356">
        <f t="shared" si="7"/>
        <v>365</v>
      </c>
      <c r="AP42" s="354">
        <f t="shared" si="7"/>
        <v>3</v>
      </c>
      <c r="AQ42" s="355">
        <f t="shared" si="7"/>
        <v>3</v>
      </c>
      <c r="AR42" s="355">
        <f t="shared" si="7"/>
        <v>2</v>
      </c>
      <c r="AS42" s="356">
        <f t="shared" si="7"/>
        <v>0</v>
      </c>
      <c r="AT42" s="354">
        <f t="shared" si="7"/>
        <v>0</v>
      </c>
      <c r="AU42" s="355">
        <f t="shared" si="7"/>
        <v>0</v>
      </c>
      <c r="AV42" s="355">
        <f t="shared" si="7"/>
        <v>0</v>
      </c>
      <c r="AW42" s="356">
        <f t="shared" si="7"/>
        <v>2</v>
      </c>
      <c r="AX42" s="352">
        <f t="shared" si="7"/>
        <v>7</v>
      </c>
      <c r="AY42" s="355">
        <f t="shared" si="7"/>
        <v>2</v>
      </c>
      <c r="AZ42" s="355">
        <f t="shared" si="7"/>
        <v>5</v>
      </c>
      <c r="BA42" s="353">
        <f t="shared" si="7"/>
        <v>0</v>
      </c>
      <c r="BB42" s="357">
        <f t="shared" si="7"/>
        <v>8</v>
      </c>
      <c r="BC42" s="358">
        <f t="shared" si="7"/>
        <v>3</v>
      </c>
      <c r="BD42" s="358">
        <f t="shared" si="7"/>
        <v>5</v>
      </c>
      <c r="BE42" s="359">
        <f t="shared" si="7"/>
        <v>0</v>
      </c>
    </row>
    <row r="43" spans="2:57" s="213" customFormat="1" ht="39.950000000000003" customHeight="1" x14ac:dyDescent="0.2">
      <c r="B43" s="360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2"/>
      <c r="V43" s="362"/>
      <c r="W43" s="363"/>
      <c r="X43" s="363"/>
      <c r="Y43" s="364"/>
      <c r="Z43" s="364"/>
      <c r="AA43" s="364"/>
      <c r="AB43" s="105"/>
      <c r="AC43" s="105"/>
      <c r="AD43" s="365"/>
      <c r="AE43" s="366" t="s">
        <v>81</v>
      </c>
      <c r="AF43" s="367"/>
      <c r="AG43" s="367"/>
      <c r="AH43" s="368"/>
      <c r="AI43" s="366" t="s">
        <v>82</v>
      </c>
      <c r="AJ43" s="367"/>
      <c r="AK43" s="367"/>
      <c r="AL43" s="367"/>
      <c r="AM43" s="367"/>
      <c r="AN43" s="367"/>
      <c r="AO43" s="369"/>
      <c r="AP43" s="370">
        <v>3</v>
      </c>
      <c r="AQ43" s="371"/>
      <c r="AR43" s="371"/>
      <c r="AS43" s="372"/>
      <c r="AT43" s="373"/>
      <c r="AU43" s="371"/>
      <c r="AV43" s="371"/>
      <c r="AW43" s="374"/>
      <c r="AX43" s="375">
        <v>1</v>
      </c>
      <c r="AY43" s="376"/>
      <c r="AZ43" s="376"/>
      <c r="BA43" s="377"/>
      <c r="BB43" s="378">
        <v>2</v>
      </c>
      <c r="BC43" s="376"/>
      <c r="BD43" s="376"/>
      <c r="BE43" s="377"/>
    </row>
    <row r="44" spans="2:57" s="213" customFormat="1" ht="39.950000000000003" customHeight="1" x14ac:dyDescent="0.2">
      <c r="B44" s="360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79"/>
      <c r="V44" s="379"/>
      <c r="W44" s="363"/>
      <c r="X44" s="363"/>
      <c r="Y44" s="364"/>
      <c r="Z44" s="364"/>
      <c r="AA44" s="364"/>
      <c r="AB44" s="105"/>
      <c r="AC44" s="105"/>
      <c r="AD44" s="365"/>
      <c r="AE44" s="380"/>
      <c r="AF44" s="381"/>
      <c r="AG44" s="381"/>
      <c r="AH44" s="382"/>
      <c r="AI44" s="380" t="s">
        <v>83</v>
      </c>
      <c r="AJ44" s="381"/>
      <c r="AK44" s="381"/>
      <c r="AL44" s="381"/>
      <c r="AM44" s="381"/>
      <c r="AN44" s="381"/>
      <c r="AO44" s="383"/>
      <c r="AP44" s="384"/>
      <c r="AQ44" s="385">
        <v>3</v>
      </c>
      <c r="AR44" s="385"/>
      <c r="AS44" s="386"/>
      <c r="AT44" s="387"/>
      <c r="AU44" s="385"/>
      <c r="AV44" s="385"/>
      <c r="AW44" s="388"/>
      <c r="AX44" s="389">
        <v>2</v>
      </c>
      <c r="AY44" s="390"/>
      <c r="AZ44" s="390"/>
      <c r="BA44" s="391"/>
      <c r="BB44" s="392">
        <v>1</v>
      </c>
      <c r="BC44" s="390"/>
      <c r="BD44" s="390"/>
      <c r="BE44" s="391"/>
    </row>
    <row r="45" spans="2:57" s="213" customFormat="1" ht="39.75" customHeight="1" x14ac:dyDescent="0.2">
      <c r="W45" s="393"/>
      <c r="X45" s="393"/>
      <c r="Y45" s="393"/>
      <c r="Z45" s="393"/>
      <c r="AA45" s="393"/>
      <c r="AB45" s="393"/>
      <c r="AC45" s="393"/>
      <c r="AD45" s="394"/>
      <c r="AE45" s="380"/>
      <c r="AF45" s="381"/>
      <c r="AG45" s="381"/>
      <c r="AH45" s="382"/>
      <c r="AI45" s="380" t="s">
        <v>84</v>
      </c>
      <c r="AJ45" s="381"/>
      <c r="AK45" s="381"/>
      <c r="AL45" s="381"/>
      <c r="AM45" s="381"/>
      <c r="AN45" s="381"/>
      <c r="AO45" s="383"/>
      <c r="AP45" s="384"/>
      <c r="AQ45" s="385"/>
      <c r="AR45" s="385"/>
      <c r="AS45" s="386"/>
      <c r="AT45" s="387"/>
      <c r="AU45" s="385"/>
      <c r="AV45" s="385"/>
      <c r="AW45" s="388"/>
      <c r="AX45" s="389">
        <v>1</v>
      </c>
      <c r="AY45" s="390"/>
      <c r="AZ45" s="390"/>
      <c r="BA45" s="391"/>
      <c r="BB45" s="392">
        <v>1</v>
      </c>
      <c r="BC45" s="390"/>
      <c r="BD45" s="390"/>
      <c r="BE45" s="391"/>
    </row>
    <row r="46" spans="2:57" s="213" customFormat="1" ht="39.75" customHeight="1" x14ac:dyDescent="0.2">
      <c r="W46" s="393"/>
      <c r="X46" s="393"/>
      <c r="Y46" s="393"/>
      <c r="Z46" s="393"/>
      <c r="AA46" s="393"/>
      <c r="AB46" s="393"/>
      <c r="AC46" s="393"/>
      <c r="AD46" s="394"/>
      <c r="AE46" s="380"/>
      <c r="AF46" s="381"/>
      <c r="AG46" s="381"/>
      <c r="AH46" s="382"/>
      <c r="AI46" s="380" t="s">
        <v>85</v>
      </c>
      <c r="AJ46" s="381"/>
      <c r="AK46" s="381"/>
      <c r="AL46" s="381"/>
      <c r="AM46" s="381"/>
      <c r="AN46" s="381"/>
      <c r="AO46" s="383"/>
      <c r="AP46" s="384"/>
      <c r="AQ46" s="385"/>
      <c r="AR46" s="385"/>
      <c r="AS46" s="386"/>
      <c r="AT46" s="387"/>
      <c r="AU46" s="385"/>
      <c r="AV46" s="385"/>
      <c r="AW46" s="388"/>
      <c r="AX46" s="389"/>
      <c r="AY46" s="395"/>
      <c r="AZ46" s="395"/>
      <c r="BA46" s="396"/>
      <c r="BB46" s="389"/>
      <c r="BC46" s="395"/>
      <c r="BD46" s="395"/>
      <c r="BE46" s="396"/>
    </row>
    <row r="47" spans="2:57" s="213" customFormat="1" ht="39.75" customHeight="1" x14ac:dyDescent="0.2">
      <c r="W47" s="393"/>
      <c r="X47" s="393"/>
      <c r="Y47" s="393"/>
      <c r="Z47" s="393"/>
      <c r="AA47" s="393"/>
      <c r="AB47" s="393"/>
      <c r="AC47" s="393"/>
      <c r="AD47" s="394"/>
      <c r="AE47" s="380"/>
      <c r="AF47" s="381"/>
      <c r="AG47" s="381"/>
      <c r="AH47" s="382"/>
      <c r="AI47" s="380" t="s">
        <v>86</v>
      </c>
      <c r="AJ47" s="381"/>
      <c r="AK47" s="381"/>
      <c r="AL47" s="381"/>
      <c r="AM47" s="381"/>
      <c r="AN47" s="381"/>
      <c r="AO47" s="383"/>
      <c r="AP47" s="384"/>
      <c r="AQ47" s="385"/>
      <c r="AR47" s="385"/>
      <c r="AS47" s="386"/>
      <c r="AT47" s="387"/>
      <c r="AU47" s="385"/>
      <c r="AV47" s="385"/>
      <c r="AW47" s="388"/>
      <c r="AX47" s="389"/>
      <c r="AY47" s="395"/>
      <c r="AZ47" s="395"/>
      <c r="BA47" s="396"/>
      <c r="BB47" s="389"/>
      <c r="BC47" s="395"/>
      <c r="BD47" s="395"/>
      <c r="BE47" s="396"/>
    </row>
    <row r="48" spans="2:57" s="213" customFormat="1" ht="39.75" customHeight="1" x14ac:dyDescent="0.2">
      <c r="W48" s="393"/>
      <c r="X48" s="393"/>
      <c r="Y48" s="393"/>
      <c r="Z48" s="393"/>
      <c r="AA48" s="393"/>
      <c r="AB48" s="393"/>
      <c r="AC48" s="393"/>
      <c r="AD48" s="394"/>
      <c r="AE48" s="380"/>
      <c r="AF48" s="381"/>
      <c r="AG48" s="381"/>
      <c r="AH48" s="382"/>
      <c r="AI48" s="380" t="s">
        <v>87</v>
      </c>
      <c r="AJ48" s="381"/>
      <c r="AK48" s="381"/>
      <c r="AL48" s="381"/>
      <c r="AM48" s="381"/>
      <c r="AN48" s="381"/>
      <c r="AO48" s="383"/>
      <c r="AP48" s="384"/>
      <c r="AQ48" s="385"/>
      <c r="AR48" s="385"/>
      <c r="AS48" s="386"/>
      <c r="AT48" s="387"/>
      <c r="AU48" s="385"/>
      <c r="AV48" s="385"/>
      <c r="AW48" s="388"/>
      <c r="AX48" s="389"/>
      <c r="AY48" s="395"/>
      <c r="AZ48" s="395"/>
      <c r="BA48" s="396"/>
      <c r="BB48" s="389"/>
      <c r="BC48" s="395"/>
      <c r="BD48" s="395"/>
      <c r="BE48" s="396"/>
    </row>
    <row r="49" spans="2:57" s="213" customFormat="1" ht="39.75" customHeight="1" x14ac:dyDescent="0.2">
      <c r="W49" s="393"/>
      <c r="X49" s="393"/>
      <c r="Y49" s="393"/>
      <c r="Z49" s="393"/>
      <c r="AA49" s="393"/>
      <c r="AB49" s="393"/>
      <c r="AC49" s="393"/>
      <c r="AD49" s="394"/>
      <c r="AE49" s="380"/>
      <c r="AF49" s="381"/>
      <c r="AG49" s="381"/>
      <c r="AH49" s="382"/>
      <c r="AI49" s="380" t="s">
        <v>88</v>
      </c>
      <c r="AJ49" s="381"/>
      <c r="AK49" s="381"/>
      <c r="AL49" s="381"/>
      <c r="AM49" s="381"/>
      <c r="AN49" s="381"/>
      <c r="AO49" s="383"/>
      <c r="AP49" s="384"/>
      <c r="AQ49" s="385"/>
      <c r="AR49" s="385"/>
      <c r="AS49" s="386"/>
      <c r="AT49" s="387"/>
      <c r="AU49" s="385"/>
      <c r="AV49" s="385"/>
      <c r="AW49" s="388"/>
      <c r="AX49" s="389"/>
      <c r="AY49" s="395"/>
      <c r="AZ49" s="395"/>
      <c r="BA49" s="396"/>
      <c r="BB49" s="389"/>
      <c r="BC49" s="395"/>
      <c r="BD49" s="395"/>
      <c r="BE49" s="396"/>
    </row>
    <row r="50" spans="2:57" s="213" customFormat="1" ht="39.75" customHeight="1" x14ac:dyDescent="0.2">
      <c r="W50" s="393"/>
      <c r="X50" s="393"/>
      <c r="Y50" s="393"/>
      <c r="Z50" s="393"/>
      <c r="AA50" s="393"/>
      <c r="AB50" s="393"/>
      <c r="AC50" s="393"/>
      <c r="AD50" s="394"/>
      <c r="AE50" s="380"/>
      <c r="AF50" s="381"/>
      <c r="AG50" s="381"/>
      <c r="AH50" s="382"/>
      <c r="AI50" s="380" t="s">
        <v>48</v>
      </c>
      <c r="AJ50" s="381"/>
      <c r="AK50" s="381"/>
      <c r="AL50" s="381"/>
      <c r="AM50" s="381"/>
      <c r="AN50" s="381"/>
      <c r="AO50" s="383"/>
      <c r="AP50" s="384"/>
      <c r="AQ50" s="385"/>
      <c r="AR50" s="385"/>
      <c r="AS50" s="386"/>
      <c r="AT50" s="387"/>
      <c r="AU50" s="385"/>
      <c r="AV50" s="385"/>
      <c r="AW50" s="388"/>
      <c r="AX50" s="389"/>
      <c r="AY50" s="395"/>
      <c r="AZ50" s="395"/>
      <c r="BA50" s="396"/>
      <c r="BB50" s="389"/>
      <c r="BC50" s="395"/>
      <c r="BD50" s="395"/>
      <c r="BE50" s="396"/>
    </row>
    <row r="51" spans="2:57" s="213" customFormat="1" ht="39.75" customHeight="1" thickBot="1" x14ac:dyDescent="0.25">
      <c r="W51" s="393"/>
      <c r="X51" s="393"/>
      <c r="Y51" s="393"/>
      <c r="Z51" s="393"/>
      <c r="AA51" s="393"/>
      <c r="AB51" s="393"/>
      <c r="AC51" s="393"/>
      <c r="AD51" s="394"/>
      <c r="AE51" s="397"/>
      <c r="AF51" s="398"/>
      <c r="AG51" s="398"/>
      <c r="AH51" s="399"/>
      <c r="AI51" s="397" t="s">
        <v>89</v>
      </c>
      <c r="AJ51" s="398"/>
      <c r="AK51" s="398"/>
      <c r="AL51" s="398"/>
      <c r="AM51" s="398"/>
      <c r="AN51" s="398"/>
      <c r="AO51" s="400"/>
      <c r="AP51" s="401"/>
      <c r="AQ51" s="402"/>
      <c r="AR51" s="402"/>
      <c r="AS51" s="403"/>
      <c r="AT51" s="404"/>
      <c r="AU51" s="402"/>
      <c r="AV51" s="402"/>
      <c r="AW51" s="405">
        <v>2</v>
      </c>
      <c r="AX51" s="406">
        <v>1</v>
      </c>
      <c r="AY51" s="407"/>
      <c r="AZ51" s="407"/>
      <c r="BA51" s="408"/>
      <c r="BB51" s="406">
        <v>1</v>
      </c>
      <c r="BC51" s="407"/>
      <c r="BD51" s="407"/>
      <c r="BE51" s="408"/>
    </row>
    <row r="52" spans="2:57" s="409" customFormat="1" ht="59.25" customHeight="1" x14ac:dyDescent="0.25">
      <c r="D52" s="410" t="s">
        <v>90</v>
      </c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2"/>
    </row>
    <row r="53" spans="2:57" s="213" customFormat="1" ht="60.75" customHeight="1" thickBot="1" x14ac:dyDescent="0.25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5"/>
      <c r="AB53" s="416"/>
      <c r="AC53" s="416"/>
      <c r="AD53" s="416"/>
      <c r="AE53" s="437" t="s">
        <v>91</v>
      </c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7"/>
    </row>
    <row r="54" spans="2:57" s="213" customFormat="1" ht="69.75" customHeight="1" x14ac:dyDescent="0.2">
      <c r="B54" s="418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20"/>
      <c r="U54" s="421"/>
      <c r="V54" s="422"/>
      <c r="W54" s="423"/>
      <c r="X54" s="423"/>
      <c r="Y54" s="424"/>
      <c r="Z54" s="424"/>
      <c r="AA54" s="425"/>
      <c r="AB54" s="416"/>
      <c r="AC54" s="416"/>
      <c r="AD54" s="416"/>
      <c r="AE54" s="426" t="s">
        <v>92</v>
      </c>
      <c r="AF54" s="427"/>
      <c r="AG54" s="427"/>
      <c r="AH54" s="427"/>
      <c r="AI54" s="427"/>
      <c r="AJ54" s="428"/>
      <c r="AK54" s="426" t="s">
        <v>93</v>
      </c>
      <c r="AL54" s="427"/>
      <c r="AM54" s="428"/>
      <c r="AN54" s="426" t="s">
        <v>94</v>
      </c>
      <c r="AO54" s="427"/>
      <c r="AP54" s="427"/>
      <c r="AQ54" s="427"/>
      <c r="AR54" s="427"/>
      <c r="AS54" s="427"/>
      <c r="AT54" s="427"/>
      <c r="AU54" s="427"/>
      <c r="AV54" s="427"/>
      <c r="AW54" s="428"/>
      <c r="AX54" s="426" t="s">
        <v>95</v>
      </c>
      <c r="AY54" s="427"/>
      <c r="AZ54" s="427"/>
      <c r="BA54" s="428"/>
      <c r="BB54" s="426" t="s">
        <v>96</v>
      </c>
      <c r="BC54" s="427"/>
      <c r="BD54" s="427"/>
      <c r="BE54" s="428"/>
    </row>
    <row r="55" spans="2:57" s="213" customFormat="1" ht="39.950000000000003" customHeight="1" thickBot="1" x14ac:dyDescent="0.25">
      <c r="B55" s="429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1"/>
      <c r="U55" s="432"/>
      <c r="V55" s="433"/>
      <c r="W55" s="423"/>
      <c r="X55" s="423"/>
      <c r="Y55" s="434"/>
      <c r="Z55" s="434"/>
      <c r="AA55" s="435"/>
      <c r="AB55" s="416"/>
      <c r="AC55" s="416"/>
      <c r="AD55" s="416"/>
      <c r="AE55" s="436"/>
      <c r="AF55" s="437"/>
      <c r="AG55" s="437"/>
      <c r="AH55" s="437"/>
      <c r="AI55" s="437"/>
      <c r="AJ55" s="438"/>
      <c r="AK55" s="436"/>
      <c r="AL55" s="437"/>
      <c r="AM55" s="438"/>
      <c r="AN55" s="436"/>
      <c r="AO55" s="437"/>
      <c r="AP55" s="437"/>
      <c r="AQ55" s="437"/>
      <c r="AR55" s="437"/>
      <c r="AS55" s="437"/>
      <c r="AT55" s="437"/>
      <c r="AU55" s="437"/>
      <c r="AV55" s="437"/>
      <c r="AW55" s="438"/>
      <c r="AX55" s="439"/>
      <c r="AY55" s="417"/>
      <c r="AZ55" s="417"/>
      <c r="BA55" s="440"/>
      <c r="BB55" s="439"/>
      <c r="BC55" s="417"/>
      <c r="BD55" s="417"/>
      <c r="BE55" s="440"/>
    </row>
    <row r="56" spans="2:57" s="213" customFormat="1" ht="39.950000000000003" customHeight="1" thickBot="1" x14ac:dyDescent="0.25">
      <c r="B56" s="429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1"/>
      <c r="U56" s="432"/>
      <c r="V56" s="433"/>
      <c r="W56" s="423"/>
      <c r="X56" s="423"/>
      <c r="Y56" s="434"/>
      <c r="Z56" s="434"/>
      <c r="AA56" s="435"/>
      <c r="AB56" s="416"/>
      <c r="AC56" s="416"/>
      <c r="AD56" s="416"/>
      <c r="AE56" s="439"/>
      <c r="AF56" s="417"/>
      <c r="AG56" s="417"/>
      <c r="AH56" s="417"/>
      <c r="AI56" s="417"/>
      <c r="AJ56" s="440"/>
      <c r="AK56" s="439"/>
      <c r="AL56" s="417"/>
      <c r="AM56" s="440"/>
      <c r="AN56" s="439"/>
      <c r="AO56" s="417"/>
      <c r="AP56" s="417"/>
      <c r="AQ56" s="417"/>
      <c r="AR56" s="417"/>
      <c r="AS56" s="417"/>
      <c r="AT56" s="417"/>
      <c r="AU56" s="417"/>
      <c r="AV56" s="417"/>
      <c r="AW56" s="440"/>
      <c r="AX56" s="441" t="s">
        <v>97</v>
      </c>
      <c r="AY56" s="442"/>
      <c r="AZ56" s="443" t="s">
        <v>98</v>
      </c>
      <c r="BA56" s="444"/>
      <c r="BB56" s="441" t="s">
        <v>97</v>
      </c>
      <c r="BC56" s="442"/>
      <c r="BD56" s="443" t="s">
        <v>98</v>
      </c>
      <c r="BE56" s="444"/>
    </row>
    <row r="57" spans="2:57" s="213" customFormat="1" ht="60.95" customHeight="1" thickBot="1" x14ac:dyDescent="0.25">
      <c r="B57" s="429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45"/>
      <c r="U57" s="446"/>
      <c r="V57" s="433"/>
      <c r="W57" s="422"/>
      <c r="X57" s="422"/>
      <c r="Y57" s="447"/>
      <c r="Z57" s="447"/>
      <c r="AA57" s="435"/>
      <c r="AB57" s="416"/>
      <c r="AC57" s="416"/>
      <c r="AD57" s="416"/>
      <c r="AE57" s="441" t="s">
        <v>99</v>
      </c>
      <c r="AF57" s="540"/>
      <c r="AG57" s="540"/>
      <c r="AH57" s="540"/>
      <c r="AI57" s="540"/>
      <c r="AJ57" s="444"/>
      <c r="AK57" s="441" t="s">
        <v>100</v>
      </c>
      <c r="AL57" s="540"/>
      <c r="AM57" s="540"/>
      <c r="AN57" s="441" t="s">
        <v>117</v>
      </c>
      <c r="AO57" s="540"/>
      <c r="AP57" s="540"/>
      <c r="AQ57" s="540"/>
      <c r="AR57" s="540"/>
      <c r="AS57" s="540"/>
      <c r="AT57" s="540"/>
      <c r="AU57" s="540"/>
      <c r="AV57" s="540"/>
      <c r="AW57" s="444"/>
      <c r="AX57" s="441"/>
      <c r="AY57" s="541"/>
      <c r="AZ57" s="441">
        <v>2</v>
      </c>
      <c r="BA57" s="541"/>
      <c r="BB57" s="441">
        <f>AX57*50</f>
        <v>0</v>
      </c>
      <c r="BC57" s="541"/>
      <c r="BD57" s="441">
        <f>AZ57*50</f>
        <v>100</v>
      </c>
      <c r="BE57" s="542"/>
    </row>
    <row r="58" spans="2:57" s="213" customFormat="1" ht="39.950000000000003" customHeight="1" x14ac:dyDescent="0.8">
      <c r="B58" s="543"/>
      <c r="T58" s="70"/>
      <c r="U58" s="465"/>
      <c r="V58" s="465"/>
      <c r="W58" s="465"/>
      <c r="X58" s="465"/>
      <c r="Y58" s="465"/>
      <c r="Z58" s="465"/>
      <c r="AA58" s="465"/>
      <c r="AB58" s="465"/>
      <c r="AC58" s="465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6"/>
      <c r="BE58" s="416"/>
    </row>
    <row r="59" spans="2:57" s="213" customFormat="1" ht="39.950000000000003" customHeight="1" x14ac:dyDescent="0.2">
      <c r="B59" s="429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45"/>
      <c r="U59" s="446"/>
      <c r="V59" s="433"/>
      <c r="W59" s="422"/>
      <c r="X59" s="422"/>
      <c r="Y59" s="447"/>
      <c r="Z59" s="447"/>
      <c r="AA59" s="435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7"/>
      <c r="BB59" s="437"/>
      <c r="BC59" s="437"/>
      <c r="BD59" s="437"/>
      <c r="BE59" s="437"/>
    </row>
    <row r="60" spans="2:57" s="213" customFormat="1" ht="120.75" customHeight="1" x14ac:dyDescent="0.5">
      <c r="U60" s="466"/>
      <c r="V60" s="467" t="s">
        <v>105</v>
      </c>
      <c r="W60" s="468"/>
      <c r="X60" s="469"/>
      <c r="Y60" s="470"/>
      <c r="Z60" s="470"/>
      <c r="AA60" s="471"/>
      <c r="AB60" s="472"/>
      <c r="AC60" s="471"/>
      <c r="AD60" s="471" t="s">
        <v>106</v>
      </c>
      <c r="AE60" s="473"/>
      <c r="AF60" s="473"/>
      <c r="AG60" s="474"/>
      <c r="AH60" s="474"/>
      <c r="AI60" s="475"/>
      <c r="AJ60" s="475"/>
      <c r="AK60" s="476"/>
      <c r="AL60" s="476"/>
      <c r="AM60" s="476"/>
      <c r="AN60" s="475"/>
      <c r="AO60" s="477"/>
      <c r="AP60" s="478"/>
      <c r="AQ60" s="477"/>
      <c r="AR60" s="478"/>
      <c r="AS60" s="430"/>
      <c r="AT60" s="479"/>
      <c r="AU60" s="480"/>
      <c r="AV60" s="480"/>
      <c r="AW60" s="480"/>
      <c r="AX60" s="480"/>
      <c r="AY60" s="480"/>
      <c r="AZ60" s="480"/>
      <c r="BA60" s="480"/>
      <c r="BB60" s="480"/>
      <c r="BC60" s="480"/>
      <c r="BD60" s="480"/>
      <c r="BE60" s="480"/>
    </row>
    <row r="61" spans="2:57" s="213" customFormat="1" ht="24.95" customHeight="1" x14ac:dyDescent="0.35">
      <c r="U61" s="466"/>
      <c r="V61" s="481"/>
      <c r="W61" s="481"/>
      <c r="X61" s="482"/>
      <c r="Y61" s="483"/>
      <c r="Z61" s="483" t="s">
        <v>107</v>
      </c>
      <c r="AA61" s="484"/>
      <c r="AB61" s="485"/>
      <c r="AC61" s="485"/>
      <c r="AD61" s="474"/>
      <c r="AE61" s="485" t="s">
        <v>108</v>
      </c>
      <c r="AF61" s="474"/>
      <c r="AG61" s="474"/>
      <c r="AH61" s="474"/>
      <c r="AI61" s="475"/>
      <c r="AJ61" s="475"/>
      <c r="AK61" s="476"/>
      <c r="AL61" s="476"/>
      <c r="AM61" s="476"/>
      <c r="AN61" s="475"/>
      <c r="AO61" s="477"/>
      <c r="AP61" s="478"/>
      <c r="AQ61" s="477"/>
      <c r="AR61" s="478"/>
      <c r="AS61" s="430"/>
      <c r="AT61" s="479"/>
      <c r="AU61" s="480"/>
      <c r="AV61" s="480"/>
      <c r="AW61" s="480"/>
      <c r="AX61" s="480"/>
      <c r="AY61" s="480"/>
      <c r="AZ61" s="480"/>
      <c r="BA61" s="480"/>
      <c r="BB61" s="480"/>
      <c r="BC61" s="480"/>
      <c r="BD61" s="480"/>
      <c r="BE61" s="480"/>
    </row>
    <row r="62" spans="2:57" s="213" customFormat="1" ht="24.95" customHeight="1" x14ac:dyDescent="0.25">
      <c r="U62" s="466"/>
      <c r="V62" s="481"/>
      <c r="W62" s="481"/>
      <c r="X62" s="486"/>
      <c r="Y62" s="486"/>
      <c r="Z62" s="486"/>
      <c r="AA62" s="482"/>
      <c r="AB62" s="482"/>
      <c r="AC62" s="482"/>
      <c r="AD62" s="474"/>
      <c r="AE62" s="474"/>
      <c r="AF62" s="474"/>
      <c r="AG62" s="474"/>
      <c r="AH62" s="474"/>
      <c r="AI62" s="475"/>
      <c r="AJ62" s="475"/>
      <c r="AK62" s="476"/>
      <c r="AL62" s="476"/>
      <c r="AM62" s="476"/>
      <c r="AN62" s="475"/>
      <c r="AO62" s="477"/>
      <c r="AP62" s="478"/>
      <c r="AQ62" s="477"/>
      <c r="AR62" s="478"/>
      <c r="AS62" s="430"/>
      <c r="AT62" s="479"/>
      <c r="AU62" s="480"/>
      <c r="AV62" s="480"/>
      <c r="AW62" s="480"/>
      <c r="AX62" s="480"/>
      <c r="AY62" s="480"/>
      <c r="AZ62" s="480"/>
      <c r="BA62" s="480"/>
      <c r="BB62" s="480"/>
      <c r="BC62" s="480"/>
      <c r="BD62" s="480"/>
      <c r="BE62" s="480"/>
    </row>
    <row r="63" spans="2:57" s="213" customFormat="1" ht="36.75" customHeight="1" x14ac:dyDescent="0.5">
      <c r="U63" s="487"/>
      <c r="V63" s="488" t="s">
        <v>109</v>
      </c>
      <c r="W63" s="488"/>
      <c r="X63" s="469"/>
      <c r="Y63" s="470"/>
      <c r="Z63" s="470"/>
      <c r="AA63" s="471"/>
      <c r="AB63" s="472"/>
      <c r="AC63" s="471"/>
      <c r="AD63" s="471" t="s">
        <v>106</v>
      </c>
      <c r="AE63" s="489"/>
      <c r="AF63" s="490"/>
      <c r="AI63" s="491"/>
      <c r="AJ63" s="491"/>
      <c r="AK63" s="491"/>
      <c r="AL63" s="491"/>
      <c r="AM63" s="491"/>
      <c r="AN63" s="491"/>
      <c r="AO63" s="491"/>
      <c r="AP63" s="491"/>
      <c r="AQ63" s="491"/>
      <c r="AR63" s="492" t="s">
        <v>110</v>
      </c>
      <c r="AS63" s="492"/>
      <c r="AT63" s="492"/>
      <c r="AU63" s="492"/>
      <c r="AV63" s="492"/>
      <c r="AW63" s="492"/>
      <c r="AX63" s="492"/>
      <c r="AY63" s="492"/>
      <c r="AZ63" s="492"/>
      <c r="BA63" s="492"/>
      <c r="BB63" s="493"/>
    </row>
    <row r="64" spans="2:57" s="480" customFormat="1" ht="38.25" customHeight="1" x14ac:dyDescent="0.5"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87"/>
      <c r="V64" s="487"/>
      <c r="W64" s="487"/>
      <c r="X64" s="482"/>
      <c r="Y64" s="483"/>
      <c r="Z64" s="483" t="s">
        <v>107</v>
      </c>
      <c r="AA64" s="484"/>
      <c r="AB64" s="485"/>
      <c r="AC64" s="485"/>
      <c r="AD64" s="474"/>
      <c r="AE64" s="485" t="s">
        <v>108</v>
      </c>
      <c r="AF64" s="494"/>
      <c r="AI64" s="495"/>
      <c r="AJ64" s="495"/>
      <c r="AK64" s="495"/>
      <c r="AL64" s="495"/>
      <c r="AM64" s="495"/>
      <c r="AN64" s="495"/>
      <c r="AO64" s="495"/>
      <c r="AP64" s="495"/>
      <c r="AQ64" s="495"/>
      <c r="AR64" s="492"/>
      <c r="AS64" s="492"/>
      <c r="AT64" s="492"/>
      <c r="AU64" s="492"/>
      <c r="AV64" s="492"/>
      <c r="AW64" s="492"/>
      <c r="AX64" s="492"/>
      <c r="AY64" s="492"/>
      <c r="AZ64" s="492"/>
      <c r="BA64" s="492"/>
    </row>
    <row r="65" spans="2:53" s="213" customFormat="1" ht="24.95" customHeight="1" x14ac:dyDescent="0.5">
      <c r="B65" s="496"/>
      <c r="U65" s="497"/>
      <c r="V65" s="498"/>
      <c r="W65" s="499"/>
      <c r="X65" s="486"/>
      <c r="Y65" s="486"/>
      <c r="Z65" s="486"/>
      <c r="AA65" s="482"/>
      <c r="AB65" s="482"/>
      <c r="AC65" s="482"/>
      <c r="AD65" s="500"/>
      <c r="AE65" s="501"/>
      <c r="AF65" s="502"/>
      <c r="AI65" s="475"/>
      <c r="AJ65" s="475"/>
      <c r="AK65" s="475"/>
      <c r="AL65" s="475"/>
      <c r="AM65" s="475"/>
      <c r="AN65" s="475"/>
      <c r="AO65" s="498"/>
      <c r="AP65" s="498"/>
      <c r="AQ65" s="498"/>
      <c r="AS65" s="498"/>
      <c r="AT65" s="498"/>
      <c r="AU65" s="503"/>
      <c r="AV65" s="503"/>
      <c r="AW65" s="504"/>
      <c r="AX65" s="503"/>
      <c r="AY65" s="503"/>
      <c r="AZ65" s="505"/>
      <c r="BA65" s="505"/>
    </row>
    <row r="66" spans="2:53" s="213" customFormat="1" ht="49.5" customHeight="1" x14ac:dyDescent="0.4">
      <c r="AD66" s="506"/>
      <c r="AE66" s="505"/>
      <c r="AF66" s="506"/>
      <c r="AI66" s="475"/>
      <c r="AJ66" s="475"/>
      <c r="AK66" s="476"/>
      <c r="AL66" s="476"/>
      <c r="AM66" s="476"/>
      <c r="AN66" s="475"/>
      <c r="AO66" s="507"/>
      <c r="AP66" s="468"/>
      <c r="AQ66" s="468"/>
      <c r="AR66" s="498"/>
      <c r="AS66" s="498"/>
      <c r="AT66" s="500"/>
      <c r="AU66" s="506"/>
      <c r="AV66" s="502"/>
      <c r="AW66" s="502"/>
      <c r="AX66" s="505"/>
      <c r="AY66" s="502"/>
      <c r="AZ66" s="506"/>
      <c r="BA66" s="506"/>
    </row>
    <row r="67" spans="2:53" s="213" customFormat="1" ht="36.75" customHeight="1" x14ac:dyDescent="0.5">
      <c r="B67" s="508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10"/>
      <c r="W67" s="511"/>
      <c r="X67" s="512"/>
      <c r="Y67" s="513"/>
      <c r="Z67" s="509"/>
      <c r="AA67" s="514"/>
      <c r="AB67" s="515"/>
      <c r="AC67" s="499"/>
      <c r="AE67" s="494"/>
      <c r="AF67" s="499"/>
      <c r="AI67" s="475"/>
      <c r="AJ67" s="475"/>
      <c r="AK67" s="475"/>
      <c r="AL67" s="475"/>
      <c r="AM67" s="475"/>
      <c r="AN67" s="475"/>
      <c r="AO67" s="516"/>
      <c r="AP67" s="517"/>
      <c r="AQ67" s="516"/>
      <c r="AS67" s="518"/>
      <c r="AU67" s="501"/>
      <c r="AV67" s="480"/>
      <c r="AW67" s="515"/>
      <c r="AX67" s="494"/>
      <c r="AY67" s="494"/>
      <c r="AZ67" s="494"/>
      <c r="BA67" s="494"/>
    </row>
    <row r="68" spans="2:53" s="213" customFormat="1" ht="14.25" customHeight="1" x14ac:dyDescent="0.2">
      <c r="V68" s="476"/>
      <c r="W68" s="476"/>
      <c r="X68" s="476"/>
      <c r="Y68" s="519"/>
      <c r="Z68" s="519"/>
      <c r="AA68" s="519"/>
      <c r="AB68" s="519"/>
      <c r="AC68" s="519"/>
      <c r="AD68" s="519"/>
      <c r="AE68" s="520"/>
      <c r="AF68" s="520"/>
      <c r="AG68" s="520"/>
      <c r="AH68" s="520"/>
      <c r="AI68" s="520"/>
      <c r="AJ68" s="520"/>
      <c r="AK68" s="520"/>
      <c r="AL68" s="520"/>
      <c r="AM68" s="520"/>
      <c r="AN68" s="520"/>
      <c r="AO68" s="520"/>
      <c r="AP68" s="520"/>
      <c r="AQ68" s="520"/>
      <c r="AR68" s="520"/>
      <c r="AS68" s="476"/>
      <c r="AT68" s="476"/>
      <c r="AU68" s="476"/>
      <c r="AV68" s="476"/>
      <c r="AW68" s="476"/>
      <c r="AX68" s="476"/>
      <c r="AY68" s="476"/>
      <c r="AZ68" s="476"/>
      <c r="BA68" s="476"/>
    </row>
    <row r="69" spans="2:53" s="213" customFormat="1" ht="18" customHeight="1" x14ac:dyDescent="0.2">
      <c r="U69" s="521"/>
      <c r="V69" s="187"/>
      <c r="W69" s="522"/>
      <c r="X69" s="523"/>
      <c r="Y69" s="519"/>
      <c r="Z69" s="519"/>
      <c r="AA69" s="519"/>
      <c r="AB69" s="519"/>
      <c r="AC69" s="519"/>
      <c r="AD69" s="519"/>
      <c r="AE69" s="475"/>
      <c r="AF69" s="520"/>
      <c r="AG69" s="520"/>
      <c r="AH69" s="520"/>
      <c r="AI69" s="520"/>
      <c r="AJ69" s="520"/>
      <c r="AK69" s="520"/>
      <c r="AL69" s="520"/>
      <c r="AM69" s="520"/>
      <c r="AN69" s="520"/>
      <c r="AO69" s="520"/>
      <c r="AP69" s="520"/>
      <c r="AQ69" s="520"/>
      <c r="AR69" s="520"/>
      <c r="AS69" s="476"/>
      <c r="AT69" s="25"/>
      <c r="AU69" s="25"/>
      <c r="AV69" s="25"/>
      <c r="AW69" s="25"/>
      <c r="AX69" s="25"/>
      <c r="AY69" s="25"/>
      <c r="AZ69" s="476"/>
      <c r="BA69" s="476"/>
    </row>
    <row r="70" spans="2:53" s="213" customFormat="1" ht="15" x14ac:dyDescent="0.25">
      <c r="U70" s="466"/>
      <c r="Y70" s="524"/>
      <c r="Z70" s="524"/>
      <c r="AA70" s="525"/>
      <c r="AB70" s="524"/>
      <c r="AC70" s="524"/>
      <c r="AD70" s="524"/>
      <c r="AF70" s="525"/>
      <c r="AG70" s="525"/>
      <c r="AH70" s="525"/>
      <c r="AI70" s="524"/>
      <c r="AJ70" s="524"/>
      <c r="AN70" s="524"/>
      <c r="AO70" s="524"/>
      <c r="AS70" s="1"/>
      <c r="AT70" s="1"/>
      <c r="AU70" s="1"/>
      <c r="AV70" s="1"/>
      <c r="AW70" s="1"/>
      <c r="AX70" s="1"/>
      <c r="AY70" s="1"/>
    </row>
    <row r="71" spans="2:53" x14ac:dyDescent="0.2">
      <c r="U71" s="1"/>
      <c r="V71" s="66"/>
      <c r="W71" s="1"/>
      <c r="X71" s="66"/>
      <c r="Y71" s="1"/>
      <c r="Z71" s="1"/>
      <c r="AA71" s="1"/>
      <c r="AB71" s="1"/>
      <c r="AC71" s="1"/>
      <c r="AD71" s="1"/>
    </row>
    <row r="72" spans="2:53" ht="20.25" x14ac:dyDescent="0.3">
      <c r="U72" s="526"/>
      <c r="V72" s="526"/>
      <c r="W72" s="526"/>
      <c r="X72" s="526"/>
      <c r="Y72" s="527"/>
      <c r="Z72" s="527"/>
      <c r="AA72" s="527"/>
      <c r="AB72" s="527"/>
      <c r="AC72" s="527"/>
      <c r="AD72" s="528"/>
      <c r="AE72" s="529"/>
      <c r="AF72" s="529"/>
      <c r="AG72" s="530"/>
      <c r="AH72" s="531"/>
      <c r="AI72" s="531"/>
      <c r="AJ72" s="531"/>
      <c r="AK72" s="532" t="s">
        <v>110</v>
      </c>
      <c r="AL72" s="533"/>
      <c r="AM72" s="533"/>
      <c r="AN72" s="533"/>
      <c r="AO72" s="533"/>
      <c r="AP72" s="533"/>
      <c r="AQ72" s="533"/>
      <c r="AR72" s="532" t="s">
        <v>110</v>
      </c>
      <c r="AS72" s="534"/>
    </row>
    <row r="76" spans="2:53" x14ac:dyDescent="0.2">
      <c r="AA76" s="5" t="s">
        <v>111</v>
      </c>
    </row>
  </sheetData>
  <mergeCells count="148">
    <mergeCell ref="T58:AC58"/>
    <mergeCell ref="AB59:BE59"/>
    <mergeCell ref="AL72:AQ72"/>
    <mergeCell ref="BD56:BE56"/>
    <mergeCell ref="AE57:AJ57"/>
    <mergeCell ref="AK57:AM57"/>
    <mergeCell ref="AN57:AW57"/>
    <mergeCell ref="AX57:AY57"/>
    <mergeCell ref="AZ57:BA57"/>
    <mergeCell ref="BB57:BC57"/>
    <mergeCell ref="BD57:BE57"/>
    <mergeCell ref="BB54:BE55"/>
    <mergeCell ref="T55:U55"/>
    <mergeCell ref="W55:X55"/>
    <mergeCell ref="Y55:Z55"/>
    <mergeCell ref="T56:U56"/>
    <mergeCell ref="W56:X56"/>
    <mergeCell ref="Y56:Z56"/>
    <mergeCell ref="AX56:AY56"/>
    <mergeCell ref="AZ56:BA56"/>
    <mergeCell ref="BB56:BC56"/>
    <mergeCell ref="T52:BE52"/>
    <mergeCell ref="B53:Z53"/>
    <mergeCell ref="AE53:BE53"/>
    <mergeCell ref="T54:U54"/>
    <mergeCell ref="W54:X54"/>
    <mergeCell ref="Y54:Z54"/>
    <mergeCell ref="AE54:AJ56"/>
    <mergeCell ref="AK54:AM56"/>
    <mergeCell ref="AN54:AW56"/>
    <mergeCell ref="AX54:BA55"/>
    <mergeCell ref="AI50:AO50"/>
    <mergeCell ref="AX50:BA50"/>
    <mergeCell ref="BB50:BE50"/>
    <mergeCell ref="AI51:AO51"/>
    <mergeCell ref="AX51:BA51"/>
    <mergeCell ref="BB51:BE51"/>
    <mergeCell ref="AI48:AO48"/>
    <mergeCell ref="AX48:BA48"/>
    <mergeCell ref="BB48:BE48"/>
    <mergeCell ref="AI49:AO49"/>
    <mergeCell ref="AX49:BA49"/>
    <mergeCell ref="BB49:BE49"/>
    <mergeCell ref="BB45:BE45"/>
    <mergeCell ref="AI46:AO46"/>
    <mergeCell ref="AX46:BA46"/>
    <mergeCell ref="BB46:BE46"/>
    <mergeCell ref="AI47:AO47"/>
    <mergeCell ref="AX47:BA47"/>
    <mergeCell ref="BB47:BE47"/>
    <mergeCell ref="AE43:AH51"/>
    <mergeCell ref="AI43:AO43"/>
    <mergeCell ref="AX43:BA43"/>
    <mergeCell ref="BB43:BE43"/>
    <mergeCell ref="U44:V44"/>
    <mergeCell ref="AI44:AO44"/>
    <mergeCell ref="AX44:BA44"/>
    <mergeCell ref="BB44:BE44"/>
    <mergeCell ref="AI45:AO45"/>
    <mergeCell ref="AX45:BA45"/>
    <mergeCell ref="B40:AD40"/>
    <mergeCell ref="T41:AD41"/>
    <mergeCell ref="B42:AD42"/>
    <mergeCell ref="B43:B44"/>
    <mergeCell ref="U43:V43"/>
    <mergeCell ref="AB43:AD44"/>
    <mergeCell ref="T36:V36"/>
    <mergeCell ref="W36:AD36"/>
    <mergeCell ref="B37:AD37"/>
    <mergeCell ref="B38:BE38"/>
    <mergeCell ref="T39:V39"/>
    <mergeCell ref="W39:AD39"/>
    <mergeCell ref="T32:V32"/>
    <mergeCell ref="W32:AD32"/>
    <mergeCell ref="T33:V33"/>
    <mergeCell ref="W33:AD33"/>
    <mergeCell ref="B34:AD34"/>
    <mergeCell ref="B35:BE35"/>
    <mergeCell ref="T28:V28"/>
    <mergeCell ref="W28:AD28"/>
    <mergeCell ref="T29:V29"/>
    <mergeCell ref="W29:AD29"/>
    <mergeCell ref="B30:AD30"/>
    <mergeCell ref="B31:BE31"/>
    <mergeCell ref="BB23:BB24"/>
    <mergeCell ref="BC23:BE23"/>
    <mergeCell ref="T25:V25"/>
    <mergeCell ref="W25:AD25"/>
    <mergeCell ref="B26:BE26"/>
    <mergeCell ref="B27:BE27"/>
    <mergeCell ref="AX21:BA21"/>
    <mergeCell ref="BB21:BE21"/>
    <mergeCell ref="AH22:AI23"/>
    <mergeCell ref="AJ22:AK23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A15:U15"/>
    <mergeCell ref="AY15:BE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12:U12"/>
    <mergeCell ref="W13:AU13"/>
    <mergeCell ref="AV13:AZ14"/>
    <mergeCell ref="BA13:BE13"/>
    <mergeCell ref="A14:U14"/>
    <mergeCell ref="V14:AH14"/>
    <mergeCell ref="BA14:BE14"/>
    <mergeCell ref="A10:U10"/>
    <mergeCell ref="V10:W10"/>
    <mergeCell ref="AV10:AZ11"/>
    <mergeCell ref="BB10:BE10"/>
    <mergeCell ref="A11:U11"/>
    <mergeCell ref="AB11:AU11"/>
    <mergeCell ref="BA11:BF11"/>
    <mergeCell ref="AU2:BE2"/>
    <mergeCell ref="B4:BA4"/>
    <mergeCell ref="B6:BA6"/>
    <mergeCell ref="V7:AZ7"/>
    <mergeCell ref="W8:AK8"/>
    <mergeCell ref="T9:U9"/>
    <mergeCell ref="X9:AG9"/>
    <mergeCell ref="BB9:BE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Z84"/>
  <sheetViews>
    <sheetView topLeftCell="A10" zoomScale="30" zoomScaleNormal="30" workbookViewId="0">
      <selection activeCell="U7" sqref="U7"/>
    </sheetView>
  </sheetViews>
  <sheetFormatPr defaultColWidth="9.5703125" defaultRowHeight="12.75" x14ac:dyDescent="0.2"/>
  <cols>
    <col min="1" max="1" width="43.28515625" style="18" customWidth="1"/>
    <col min="2" max="2" width="11" style="18" customWidth="1"/>
    <col min="3" max="18" width="6" style="18" hidden="1" customWidth="1"/>
    <col min="19" max="19" width="4.140625" style="18" customWidth="1"/>
    <col min="20" max="20" width="39.85546875" style="18" customWidth="1"/>
    <col min="21" max="21" width="85.7109375" style="56" customWidth="1"/>
    <col min="22" max="22" width="45.7109375" style="544" customWidth="1"/>
    <col min="23" max="23" width="11.7109375" style="545" customWidth="1"/>
    <col min="24" max="24" width="31" style="546" customWidth="1"/>
    <col min="25" max="25" width="12" style="546" customWidth="1"/>
    <col min="26" max="26" width="21" style="546" customWidth="1"/>
    <col min="27" max="27" width="13.85546875" style="546" customWidth="1"/>
    <col min="28" max="28" width="13.7109375" style="546" customWidth="1"/>
    <col min="29" max="29" width="9.85546875" style="546" customWidth="1"/>
    <col min="30" max="30" width="14.7109375" style="547" customWidth="1"/>
    <col min="31" max="31" width="15.85546875" style="547" customWidth="1"/>
    <col min="32" max="32" width="19.28515625" style="547" customWidth="1"/>
    <col min="33" max="33" width="23.140625" style="547" customWidth="1"/>
    <col min="34" max="34" width="20.7109375" style="547" customWidth="1"/>
    <col min="35" max="35" width="16.85546875" style="547" customWidth="1"/>
    <col min="36" max="36" width="18.140625" style="547" customWidth="1"/>
    <col min="37" max="37" width="19.42578125" style="547" customWidth="1"/>
    <col min="38" max="38" width="11" style="547" customWidth="1"/>
    <col min="39" max="39" width="17.5703125" style="547" customWidth="1"/>
    <col min="40" max="40" width="14.85546875" style="547" customWidth="1"/>
    <col min="41" max="41" width="20" style="547" customWidth="1"/>
    <col min="42" max="49" width="10.140625" style="18" customWidth="1"/>
    <col min="50" max="50" width="16.5703125" style="18" customWidth="1"/>
    <col min="51" max="51" width="23.140625" style="18" customWidth="1"/>
    <col min="52" max="53" width="10.140625" style="18" customWidth="1"/>
    <col min="54" max="54" width="11.42578125" style="18" customWidth="1"/>
    <col min="55" max="57" width="10.140625" style="18" customWidth="1"/>
    <col min="58" max="16384" width="9.5703125" style="18"/>
  </cols>
  <sheetData>
    <row r="2" spans="1:754" ht="48.75" customHeight="1" x14ac:dyDescent="0.55000000000000004">
      <c r="AU2" s="548"/>
      <c r="AV2" s="549"/>
      <c r="AW2" s="549"/>
      <c r="AX2" s="549"/>
      <c r="AY2" s="549"/>
      <c r="AZ2" s="549"/>
      <c r="BA2" s="549"/>
      <c r="BB2" s="549"/>
      <c r="BC2" s="549"/>
      <c r="BD2" s="549"/>
      <c r="BE2" s="549"/>
    </row>
    <row r="4" spans="1:754" ht="45" x14ac:dyDescent="0.6">
      <c r="B4" s="550" t="s">
        <v>0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</row>
    <row r="5" spans="1:754" ht="15.75" customHeight="1" x14ac:dyDescent="0.2"/>
    <row r="6" spans="1:754" ht="56.25" customHeight="1" x14ac:dyDescent="0.8">
      <c r="B6" s="551" t="s">
        <v>1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2"/>
    </row>
    <row r="7" spans="1:754" ht="56.25" customHeight="1" x14ac:dyDescent="0.7"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4"/>
      <c r="V7" s="555" t="s">
        <v>2</v>
      </c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6"/>
    </row>
    <row r="8" spans="1:754" ht="42.75" customHeight="1" x14ac:dyDescent="0.7"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4"/>
      <c r="V8" s="554"/>
      <c r="W8" s="557" t="s">
        <v>3</v>
      </c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8"/>
      <c r="AM8" s="558"/>
      <c r="AN8" s="554"/>
      <c r="AO8" s="554"/>
      <c r="AP8" s="554"/>
      <c r="AQ8" s="554"/>
      <c r="AR8" s="554"/>
      <c r="AS8" s="554"/>
      <c r="AT8" s="554"/>
      <c r="AU8" s="554"/>
      <c r="AV8" s="554"/>
      <c r="AW8" s="554"/>
      <c r="AX8" s="554"/>
      <c r="AY8" s="554"/>
      <c r="AZ8" s="554"/>
      <c r="BA8" s="554"/>
    </row>
    <row r="9" spans="1:754" ht="50.25" customHeight="1" x14ac:dyDescent="0.5">
      <c r="T9" s="19"/>
      <c r="U9" s="19"/>
      <c r="V9" s="559"/>
      <c r="W9" s="560"/>
      <c r="X9" s="561" t="s">
        <v>118</v>
      </c>
      <c r="Y9" s="561"/>
      <c r="Z9" s="561"/>
      <c r="AA9" s="561"/>
      <c r="AB9" s="561"/>
      <c r="AC9" s="561"/>
      <c r="AD9" s="561"/>
      <c r="AE9" s="561"/>
      <c r="AF9" s="561"/>
      <c r="AG9" s="561"/>
      <c r="AH9" s="562"/>
      <c r="AI9" s="563"/>
      <c r="AJ9" s="563"/>
      <c r="AK9" s="563"/>
      <c r="AL9" s="563"/>
      <c r="AM9" s="563"/>
      <c r="AN9" s="563"/>
      <c r="AO9" s="563"/>
      <c r="AP9" s="563"/>
      <c r="AQ9" s="564"/>
      <c r="AR9" s="565"/>
      <c r="AS9" s="563"/>
      <c r="AT9" s="563"/>
      <c r="AU9" s="563"/>
      <c r="AV9" s="566"/>
      <c r="AW9" s="566"/>
      <c r="AX9" s="566"/>
      <c r="AY9" s="566"/>
      <c r="AZ9" s="566"/>
      <c r="BA9" s="566"/>
      <c r="BB9" s="567"/>
      <c r="BC9" s="567"/>
      <c r="BD9" s="567"/>
      <c r="BE9" s="567"/>
    </row>
    <row r="10" spans="1:754" ht="70.5" customHeight="1" thickBot="1" x14ac:dyDescent="0.95">
      <c r="A10" s="19" t="s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568" t="s">
        <v>6</v>
      </c>
      <c r="W10" s="569" t="s">
        <v>119</v>
      </c>
      <c r="X10" s="569"/>
      <c r="Y10" s="569"/>
      <c r="Z10" s="569"/>
      <c r="AA10" s="569"/>
      <c r="AB10" s="570"/>
      <c r="AC10" s="34"/>
      <c r="AD10" s="33" t="s">
        <v>120</v>
      </c>
      <c r="AE10" s="33"/>
      <c r="AF10" s="33"/>
      <c r="AG10" s="33"/>
      <c r="AH10" s="33"/>
      <c r="AI10" s="571" t="s">
        <v>9</v>
      </c>
      <c r="AJ10" s="572"/>
      <c r="AK10" s="572"/>
      <c r="AL10" s="572"/>
      <c r="AM10" s="572"/>
      <c r="AN10" s="572"/>
      <c r="AO10" s="572"/>
      <c r="AP10" s="572"/>
      <c r="AQ10" s="572"/>
      <c r="AR10" s="572"/>
      <c r="AS10" s="572"/>
      <c r="AT10" s="34"/>
      <c r="AU10" s="34"/>
      <c r="AV10" s="573" t="s">
        <v>10</v>
      </c>
      <c r="AW10" s="574"/>
      <c r="AX10" s="574"/>
      <c r="AY10" s="574"/>
      <c r="AZ10" s="574"/>
      <c r="BA10" s="575" t="s">
        <v>11</v>
      </c>
      <c r="BB10" s="576"/>
      <c r="BC10" s="576"/>
      <c r="BD10" s="576"/>
      <c r="BE10" s="576"/>
      <c r="BF10" s="576"/>
    </row>
    <row r="11" spans="1:754" ht="42" customHeight="1" x14ac:dyDescent="0.2">
      <c r="A11" s="40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577"/>
      <c r="W11" s="43"/>
      <c r="X11" s="44"/>
      <c r="Y11" s="44"/>
      <c r="Z11" s="44"/>
      <c r="AA11" s="44"/>
      <c r="AB11" s="45" t="s">
        <v>113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574"/>
      <c r="AW11" s="574"/>
      <c r="AX11" s="574"/>
      <c r="AY11" s="574"/>
      <c r="AZ11" s="574"/>
      <c r="BA11" s="535" t="s">
        <v>121</v>
      </c>
      <c r="BB11" s="535"/>
      <c r="BC11" s="535"/>
      <c r="BD11" s="535"/>
      <c r="BE11" s="535"/>
      <c r="BF11" s="535"/>
    </row>
    <row r="12" spans="1:754" ht="66" customHeight="1" thickBot="1" x14ac:dyDescent="0.65">
      <c r="A12" s="47" t="s">
        <v>15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578" t="s">
        <v>16</v>
      </c>
      <c r="W12" s="579"/>
      <c r="X12" s="579"/>
      <c r="Y12" s="579"/>
      <c r="Z12" s="579"/>
      <c r="AA12" s="64"/>
      <c r="AB12" s="64"/>
      <c r="AC12" s="64"/>
      <c r="AD12" s="64"/>
      <c r="AE12" s="63" t="s">
        <v>17</v>
      </c>
      <c r="AF12" s="63"/>
      <c r="AG12" s="63"/>
      <c r="AH12" s="63"/>
      <c r="AI12" s="63"/>
      <c r="AJ12" s="63"/>
      <c r="AK12" s="63"/>
      <c r="AL12" s="63"/>
      <c r="AM12" s="63"/>
      <c r="AN12" s="63"/>
      <c r="AO12" s="64"/>
      <c r="AP12" s="64"/>
      <c r="AQ12" s="64"/>
      <c r="AR12" s="64"/>
      <c r="AS12" s="64"/>
      <c r="AT12" s="64"/>
      <c r="AU12" s="64"/>
      <c r="AV12" s="53"/>
      <c r="AW12" s="54"/>
      <c r="AX12" s="54"/>
      <c r="AY12" s="54"/>
      <c r="AZ12" s="54"/>
      <c r="BA12" s="54"/>
      <c r="BB12" s="55"/>
      <c r="BC12" s="55"/>
      <c r="BD12" s="55"/>
      <c r="BE12" s="55"/>
    </row>
    <row r="13" spans="1:754" ht="48" customHeight="1" x14ac:dyDescent="0.45">
      <c r="V13" s="580"/>
      <c r="W13" s="581" t="s">
        <v>122</v>
      </c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9" t="s">
        <v>19</v>
      </c>
      <c r="AW13" s="60"/>
      <c r="AX13" s="60"/>
      <c r="AY13" s="60"/>
      <c r="AZ13" s="60"/>
      <c r="BA13" s="60"/>
      <c r="BB13" s="60"/>
      <c r="BC13" s="60"/>
      <c r="BD13" s="60"/>
      <c r="BE13" s="60"/>
    </row>
    <row r="14" spans="1:754" s="589" customFormat="1" ht="69" customHeight="1" thickBot="1" x14ac:dyDescent="0.8">
      <c r="A14" s="61" t="s">
        <v>20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582" t="s">
        <v>21</v>
      </c>
      <c r="W14" s="583"/>
      <c r="X14" s="583"/>
      <c r="Y14" s="583"/>
      <c r="Z14" s="583"/>
      <c r="AA14" s="583"/>
      <c r="AB14" s="583"/>
      <c r="AC14" s="584"/>
      <c r="AD14" s="584"/>
      <c r="AE14" s="585" t="s">
        <v>22</v>
      </c>
      <c r="AF14" s="586"/>
      <c r="AG14" s="586"/>
      <c r="AH14" s="586"/>
      <c r="AI14" s="586"/>
      <c r="AJ14" s="586"/>
      <c r="AK14" s="586"/>
      <c r="AL14" s="586"/>
      <c r="AM14" s="64"/>
      <c r="AN14" s="64"/>
      <c r="AO14" s="64"/>
      <c r="AP14" s="64"/>
      <c r="AQ14" s="64"/>
      <c r="AR14" s="64"/>
      <c r="AS14" s="64"/>
      <c r="AT14" s="64"/>
      <c r="AU14" s="64"/>
      <c r="AV14" s="60"/>
      <c r="AW14" s="60"/>
      <c r="AX14" s="60"/>
      <c r="AY14" s="60"/>
      <c r="AZ14" s="60"/>
      <c r="BA14" s="587" t="s">
        <v>23</v>
      </c>
      <c r="BB14" s="588"/>
      <c r="BC14" s="588"/>
      <c r="BD14" s="588"/>
      <c r="BE14" s="588"/>
    </row>
    <row r="15" spans="1:754" ht="74.45" customHeight="1" x14ac:dyDescent="0.7">
      <c r="A15" s="67" t="s">
        <v>24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90"/>
      <c r="AV15" s="591" t="s">
        <v>25</v>
      </c>
      <c r="AW15" s="591"/>
      <c r="AX15" s="591"/>
      <c r="AY15" s="592" t="s">
        <v>123</v>
      </c>
      <c r="AZ15" s="592"/>
      <c r="BA15" s="592"/>
      <c r="BB15" s="592"/>
      <c r="BC15" s="592"/>
      <c r="BD15" s="592"/>
      <c r="BE15" s="592"/>
      <c r="BF15" s="593"/>
      <c r="BG15" s="593"/>
    </row>
    <row r="16" spans="1:754" s="596" customFormat="1" ht="51" customHeight="1" x14ac:dyDescent="0.6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594"/>
      <c r="V16" s="594"/>
      <c r="W16" s="594"/>
      <c r="X16" s="594"/>
      <c r="Y16" s="594"/>
      <c r="Z16" s="594"/>
      <c r="AA16" s="594"/>
      <c r="AB16" s="594"/>
      <c r="AC16" s="594"/>
      <c r="AD16" s="594"/>
      <c r="AE16" s="594"/>
      <c r="AF16" s="594"/>
      <c r="AG16" s="594"/>
      <c r="AH16" s="594"/>
      <c r="AI16" s="594"/>
      <c r="AJ16" s="594"/>
      <c r="AK16" s="594"/>
      <c r="AL16" s="594"/>
      <c r="AM16" s="594"/>
      <c r="AN16" s="594"/>
      <c r="AO16" s="594"/>
      <c r="AP16" s="594"/>
      <c r="AQ16" s="594"/>
      <c r="AR16" s="594"/>
      <c r="AS16" s="594"/>
      <c r="AT16" s="594"/>
      <c r="AU16" s="594"/>
      <c r="AV16" s="595"/>
      <c r="AW16" s="595"/>
      <c r="AX16" s="595"/>
      <c r="AY16" s="595"/>
      <c r="AZ16" s="595"/>
      <c r="BA16" s="595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</row>
    <row r="17" spans="2:61" ht="63" customHeight="1" thickBot="1" x14ac:dyDescent="0.75">
      <c r="B17" s="597" t="s">
        <v>27</v>
      </c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598"/>
      <c r="AJ17" s="598"/>
      <c r="AK17" s="598"/>
      <c r="AL17" s="598"/>
      <c r="AM17" s="598"/>
      <c r="AN17" s="598"/>
      <c r="AO17" s="598"/>
      <c r="AP17" s="598"/>
      <c r="AQ17" s="598"/>
      <c r="AR17" s="598"/>
      <c r="AS17" s="598"/>
      <c r="AT17" s="598"/>
      <c r="AU17" s="598"/>
      <c r="AV17" s="598"/>
      <c r="AW17" s="598"/>
      <c r="AX17" s="598"/>
      <c r="AY17" s="598"/>
      <c r="AZ17" s="598"/>
      <c r="BA17" s="598"/>
      <c r="BB17" s="598"/>
      <c r="BC17" s="598"/>
      <c r="BD17" s="598"/>
      <c r="BE17" s="598"/>
    </row>
    <row r="18" spans="2:61" s="616" customFormat="1" ht="112.5" customHeight="1" thickBot="1" x14ac:dyDescent="0.3">
      <c r="B18" s="599" t="s">
        <v>28</v>
      </c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1" t="s">
        <v>29</v>
      </c>
      <c r="U18" s="601"/>
      <c r="V18" s="602"/>
      <c r="W18" s="603" t="s">
        <v>30</v>
      </c>
      <c r="X18" s="604"/>
      <c r="Y18" s="604"/>
      <c r="Z18" s="604"/>
      <c r="AA18" s="604"/>
      <c r="AB18" s="604"/>
      <c r="AC18" s="604"/>
      <c r="AD18" s="605"/>
      <c r="AE18" s="606" t="s">
        <v>31</v>
      </c>
      <c r="AF18" s="607"/>
      <c r="AG18" s="608" t="s">
        <v>32</v>
      </c>
      <c r="AH18" s="581"/>
      <c r="AI18" s="581"/>
      <c r="AJ18" s="581"/>
      <c r="AK18" s="581"/>
      <c r="AL18" s="581"/>
      <c r="AM18" s="581"/>
      <c r="AN18" s="609"/>
      <c r="AO18" s="610" t="s">
        <v>33</v>
      </c>
      <c r="AP18" s="611" t="s">
        <v>34</v>
      </c>
      <c r="AQ18" s="612"/>
      <c r="AR18" s="612"/>
      <c r="AS18" s="612"/>
      <c r="AT18" s="612"/>
      <c r="AU18" s="612"/>
      <c r="AV18" s="612"/>
      <c r="AW18" s="612"/>
      <c r="AX18" s="613" t="s">
        <v>35</v>
      </c>
      <c r="AY18" s="614"/>
      <c r="AZ18" s="614"/>
      <c r="BA18" s="614"/>
      <c r="BB18" s="614"/>
      <c r="BC18" s="614"/>
      <c r="BD18" s="614"/>
      <c r="BE18" s="615"/>
    </row>
    <row r="19" spans="2:61" s="616" customFormat="1" ht="74.45" customHeight="1" thickTop="1" thickBot="1" x14ac:dyDescent="0.3">
      <c r="B19" s="617"/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8"/>
      <c r="T19" s="619"/>
      <c r="U19" s="619"/>
      <c r="V19" s="620"/>
      <c r="W19" s="621"/>
      <c r="X19" s="622"/>
      <c r="Y19" s="622"/>
      <c r="Z19" s="622"/>
      <c r="AA19" s="622"/>
      <c r="AB19" s="622"/>
      <c r="AC19" s="622"/>
      <c r="AD19" s="623"/>
      <c r="AE19" s="624"/>
      <c r="AF19" s="625"/>
      <c r="AG19" s="624"/>
      <c r="AH19" s="626"/>
      <c r="AI19" s="626"/>
      <c r="AJ19" s="626"/>
      <c r="AK19" s="626"/>
      <c r="AL19" s="626"/>
      <c r="AM19" s="626"/>
      <c r="AN19" s="627"/>
      <c r="AO19" s="628"/>
      <c r="AP19" s="629"/>
      <c r="AQ19" s="630"/>
      <c r="AR19" s="630"/>
      <c r="AS19" s="630"/>
      <c r="AT19" s="630"/>
      <c r="AU19" s="630"/>
      <c r="AV19" s="630"/>
      <c r="AW19" s="630"/>
      <c r="AX19" s="631" t="s">
        <v>124</v>
      </c>
      <c r="AY19" s="632"/>
      <c r="AZ19" s="632"/>
      <c r="BA19" s="632"/>
      <c r="BB19" s="632"/>
      <c r="BC19" s="632"/>
      <c r="BD19" s="632"/>
      <c r="BE19" s="633"/>
    </row>
    <row r="20" spans="2:61" s="616" customFormat="1" ht="124.15" customHeight="1" thickTop="1" thickBot="1" x14ac:dyDescent="0.7">
      <c r="B20" s="617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9"/>
      <c r="U20" s="619"/>
      <c r="V20" s="620"/>
      <c r="W20" s="621"/>
      <c r="X20" s="622"/>
      <c r="Y20" s="622"/>
      <c r="Z20" s="622"/>
      <c r="AA20" s="622"/>
      <c r="AB20" s="622"/>
      <c r="AC20" s="622"/>
      <c r="AD20" s="623"/>
      <c r="AE20" s="634"/>
      <c r="AF20" s="635"/>
      <c r="AG20" s="634"/>
      <c r="AH20" s="636"/>
      <c r="AI20" s="636"/>
      <c r="AJ20" s="636"/>
      <c r="AK20" s="636"/>
      <c r="AL20" s="636"/>
      <c r="AM20" s="636"/>
      <c r="AN20" s="637"/>
      <c r="AO20" s="628"/>
      <c r="AP20" s="638"/>
      <c r="AQ20" s="639"/>
      <c r="AR20" s="639"/>
      <c r="AS20" s="639"/>
      <c r="AT20" s="639"/>
      <c r="AU20" s="639"/>
      <c r="AV20" s="639"/>
      <c r="AW20" s="639"/>
      <c r="AX20" s="640" t="s">
        <v>125</v>
      </c>
      <c r="AY20" s="641"/>
      <c r="AZ20" s="641"/>
      <c r="BA20" s="641"/>
      <c r="BB20" s="641"/>
      <c r="BC20" s="641"/>
      <c r="BD20" s="641"/>
      <c r="BE20" s="642"/>
    </row>
    <row r="21" spans="2:61" s="616" customFormat="1" ht="63" customHeight="1" thickTop="1" x14ac:dyDescent="0.25">
      <c r="B21" s="617"/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9"/>
      <c r="U21" s="619"/>
      <c r="V21" s="620"/>
      <c r="W21" s="621"/>
      <c r="X21" s="622"/>
      <c r="Y21" s="622"/>
      <c r="Z21" s="622"/>
      <c r="AA21" s="622"/>
      <c r="AB21" s="622"/>
      <c r="AC21" s="622"/>
      <c r="AD21" s="623"/>
      <c r="AE21" s="643" t="s">
        <v>38</v>
      </c>
      <c r="AF21" s="644" t="s">
        <v>39</v>
      </c>
      <c r="AG21" s="645" t="s">
        <v>40</v>
      </c>
      <c r="AH21" s="646" t="s">
        <v>41</v>
      </c>
      <c r="AI21" s="647"/>
      <c r="AJ21" s="647"/>
      <c r="AK21" s="647"/>
      <c r="AL21" s="647"/>
      <c r="AM21" s="647"/>
      <c r="AN21" s="648"/>
      <c r="AO21" s="628"/>
      <c r="AP21" s="649" t="s">
        <v>42</v>
      </c>
      <c r="AQ21" s="650" t="s">
        <v>43</v>
      </c>
      <c r="AR21" s="650" t="s">
        <v>44</v>
      </c>
      <c r="AS21" s="651" t="s">
        <v>45</v>
      </c>
      <c r="AT21" s="652" t="s">
        <v>46</v>
      </c>
      <c r="AU21" s="650" t="s">
        <v>47</v>
      </c>
      <c r="AV21" s="650" t="s">
        <v>48</v>
      </c>
      <c r="AW21" s="653" t="s">
        <v>49</v>
      </c>
      <c r="AX21" s="654" t="s">
        <v>126</v>
      </c>
      <c r="AY21" s="655"/>
      <c r="AZ21" s="655"/>
      <c r="BA21" s="656"/>
      <c r="BB21" s="657" t="s">
        <v>127</v>
      </c>
      <c r="BC21" s="658"/>
      <c r="BD21" s="658"/>
      <c r="BE21" s="659"/>
    </row>
    <row r="22" spans="2:61" s="677" customFormat="1" ht="63" customHeight="1" x14ac:dyDescent="0.25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9"/>
      <c r="U22" s="619"/>
      <c r="V22" s="620"/>
      <c r="W22" s="621"/>
      <c r="X22" s="622"/>
      <c r="Y22" s="622"/>
      <c r="Z22" s="622"/>
      <c r="AA22" s="622"/>
      <c r="AB22" s="622"/>
      <c r="AC22" s="622"/>
      <c r="AD22" s="623"/>
      <c r="AE22" s="660"/>
      <c r="AF22" s="661"/>
      <c r="AG22" s="662"/>
      <c r="AH22" s="663" t="s">
        <v>52</v>
      </c>
      <c r="AI22" s="663"/>
      <c r="AJ22" s="664" t="s">
        <v>53</v>
      </c>
      <c r="AK22" s="665"/>
      <c r="AL22" s="664" t="s">
        <v>54</v>
      </c>
      <c r="AM22" s="665"/>
      <c r="AN22" s="146" t="s">
        <v>55</v>
      </c>
      <c r="AO22" s="628"/>
      <c r="AP22" s="666"/>
      <c r="AQ22" s="667"/>
      <c r="AR22" s="667"/>
      <c r="AS22" s="668"/>
      <c r="AT22" s="669"/>
      <c r="AU22" s="667"/>
      <c r="AV22" s="667"/>
      <c r="AW22" s="670"/>
      <c r="AX22" s="671" t="s">
        <v>56</v>
      </c>
      <c r="AY22" s="672"/>
      <c r="AZ22" s="672"/>
      <c r="BA22" s="673"/>
      <c r="BB22" s="674" t="s">
        <v>57</v>
      </c>
      <c r="BC22" s="675"/>
      <c r="BD22" s="675"/>
      <c r="BE22" s="676"/>
    </row>
    <row r="23" spans="2:61" s="677" customFormat="1" ht="45" customHeight="1" x14ac:dyDescent="0.25">
      <c r="B23" s="617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9"/>
      <c r="U23" s="619"/>
      <c r="V23" s="620"/>
      <c r="W23" s="621"/>
      <c r="X23" s="622"/>
      <c r="Y23" s="622"/>
      <c r="Z23" s="622"/>
      <c r="AA23" s="622"/>
      <c r="AB23" s="622"/>
      <c r="AC23" s="622"/>
      <c r="AD23" s="623"/>
      <c r="AE23" s="660"/>
      <c r="AF23" s="661"/>
      <c r="AG23" s="662"/>
      <c r="AH23" s="663"/>
      <c r="AI23" s="663"/>
      <c r="AJ23" s="678"/>
      <c r="AK23" s="679"/>
      <c r="AL23" s="678"/>
      <c r="AM23" s="679"/>
      <c r="AN23" s="146"/>
      <c r="AO23" s="628"/>
      <c r="AP23" s="666"/>
      <c r="AQ23" s="667"/>
      <c r="AR23" s="667"/>
      <c r="AS23" s="668"/>
      <c r="AT23" s="669"/>
      <c r="AU23" s="667"/>
      <c r="AV23" s="667"/>
      <c r="AW23" s="670"/>
      <c r="AX23" s="680" t="s">
        <v>40</v>
      </c>
      <c r="AY23" s="681" t="s">
        <v>58</v>
      </c>
      <c r="AZ23" s="682"/>
      <c r="BA23" s="682"/>
      <c r="BB23" s="683" t="s">
        <v>40</v>
      </c>
      <c r="BC23" s="681" t="s">
        <v>58</v>
      </c>
      <c r="BD23" s="682"/>
      <c r="BE23" s="684"/>
    </row>
    <row r="24" spans="2:61" s="677" customFormat="1" ht="192.75" customHeight="1" thickBot="1" x14ac:dyDescent="0.3">
      <c r="B24" s="685"/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  <c r="P24" s="686"/>
      <c r="Q24" s="686"/>
      <c r="R24" s="686"/>
      <c r="S24" s="686"/>
      <c r="T24" s="687"/>
      <c r="U24" s="687"/>
      <c r="V24" s="688"/>
      <c r="W24" s="689"/>
      <c r="X24" s="690"/>
      <c r="Y24" s="690"/>
      <c r="Z24" s="690"/>
      <c r="AA24" s="690"/>
      <c r="AB24" s="690"/>
      <c r="AC24" s="690"/>
      <c r="AD24" s="691"/>
      <c r="AE24" s="692"/>
      <c r="AF24" s="693"/>
      <c r="AG24" s="694"/>
      <c r="AH24" s="695" t="s">
        <v>59</v>
      </c>
      <c r="AI24" s="696" t="s">
        <v>60</v>
      </c>
      <c r="AJ24" s="695" t="s">
        <v>59</v>
      </c>
      <c r="AK24" s="696" t="s">
        <v>60</v>
      </c>
      <c r="AL24" s="695" t="s">
        <v>59</v>
      </c>
      <c r="AM24" s="696" t="s">
        <v>60</v>
      </c>
      <c r="AN24" s="175"/>
      <c r="AO24" s="697"/>
      <c r="AP24" s="698"/>
      <c r="AQ24" s="699"/>
      <c r="AR24" s="699"/>
      <c r="AS24" s="700"/>
      <c r="AT24" s="701"/>
      <c r="AU24" s="699"/>
      <c r="AV24" s="699"/>
      <c r="AW24" s="702"/>
      <c r="AX24" s="703"/>
      <c r="AY24" s="704" t="s">
        <v>52</v>
      </c>
      <c r="AZ24" s="704" t="s">
        <v>61</v>
      </c>
      <c r="BA24" s="705" t="s">
        <v>62</v>
      </c>
      <c r="BB24" s="706"/>
      <c r="BC24" s="707" t="s">
        <v>52</v>
      </c>
      <c r="BD24" s="707" t="s">
        <v>61</v>
      </c>
      <c r="BE24" s="708" t="s">
        <v>62</v>
      </c>
    </row>
    <row r="25" spans="2:61" s="729" customFormat="1" ht="63" customHeight="1" thickTop="1" thickBot="1" x14ac:dyDescent="0.3">
      <c r="B25" s="709">
        <v>1</v>
      </c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  <c r="S25" s="710"/>
      <c r="T25" s="711">
        <v>2</v>
      </c>
      <c r="U25" s="711"/>
      <c r="V25" s="712"/>
      <c r="W25" s="713">
        <v>3</v>
      </c>
      <c r="X25" s="714"/>
      <c r="Y25" s="714"/>
      <c r="Z25" s="714"/>
      <c r="AA25" s="714"/>
      <c r="AB25" s="714"/>
      <c r="AC25" s="714"/>
      <c r="AD25" s="715"/>
      <c r="AE25" s="716">
        <v>4</v>
      </c>
      <c r="AF25" s="717">
        <v>5</v>
      </c>
      <c r="AG25" s="718">
        <v>6</v>
      </c>
      <c r="AH25" s="718"/>
      <c r="AI25" s="719">
        <v>7</v>
      </c>
      <c r="AJ25" s="719"/>
      <c r="AK25" s="719">
        <v>8</v>
      </c>
      <c r="AL25" s="719"/>
      <c r="AM25" s="719"/>
      <c r="AN25" s="719">
        <v>9</v>
      </c>
      <c r="AO25" s="717">
        <v>10</v>
      </c>
      <c r="AP25" s="719">
        <v>11</v>
      </c>
      <c r="AQ25" s="719">
        <v>12</v>
      </c>
      <c r="AR25" s="719">
        <v>13</v>
      </c>
      <c r="AS25" s="720">
        <v>14</v>
      </c>
      <c r="AT25" s="721">
        <v>15</v>
      </c>
      <c r="AU25" s="719">
        <v>16</v>
      </c>
      <c r="AV25" s="722">
        <v>17</v>
      </c>
      <c r="AW25" s="722">
        <v>18</v>
      </c>
      <c r="AX25" s="723">
        <v>19</v>
      </c>
      <c r="AY25" s="724">
        <v>20</v>
      </c>
      <c r="AZ25" s="724">
        <v>21</v>
      </c>
      <c r="BA25" s="725"/>
      <c r="BB25" s="726">
        <v>23</v>
      </c>
      <c r="BC25" s="727">
        <v>24</v>
      </c>
      <c r="BD25" s="727">
        <v>25</v>
      </c>
      <c r="BE25" s="728"/>
    </row>
    <row r="26" spans="2:61" s="733" customFormat="1" ht="103.5" customHeight="1" thickBot="1" x14ac:dyDescent="0.3">
      <c r="B26" s="730" t="s">
        <v>128</v>
      </c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1"/>
      <c r="AA26" s="731"/>
      <c r="AB26" s="731"/>
      <c r="AC26" s="731"/>
      <c r="AD26" s="731"/>
      <c r="AE26" s="731"/>
      <c r="AF26" s="731"/>
      <c r="AG26" s="731"/>
      <c r="AH26" s="731"/>
      <c r="AI26" s="731"/>
      <c r="AJ26" s="731"/>
      <c r="AK26" s="731"/>
      <c r="AL26" s="731"/>
      <c r="AM26" s="731"/>
      <c r="AN26" s="731"/>
      <c r="AO26" s="731"/>
      <c r="AP26" s="731"/>
      <c r="AQ26" s="731"/>
      <c r="AR26" s="731"/>
      <c r="AS26" s="731"/>
      <c r="AT26" s="731"/>
      <c r="AU26" s="731"/>
      <c r="AV26" s="731"/>
      <c r="AW26" s="731"/>
      <c r="AX26" s="731"/>
      <c r="AY26" s="731"/>
      <c r="AZ26" s="731"/>
      <c r="BA26" s="731"/>
      <c r="BB26" s="731"/>
      <c r="BC26" s="731"/>
      <c r="BD26" s="731"/>
      <c r="BE26" s="732"/>
    </row>
    <row r="27" spans="2:61" s="737" customFormat="1" ht="120" customHeight="1" thickBot="1" x14ac:dyDescent="0.75">
      <c r="B27" s="734" t="s">
        <v>74</v>
      </c>
      <c r="C27" s="735"/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5"/>
      <c r="U27" s="735"/>
      <c r="V27" s="735"/>
      <c r="W27" s="735"/>
      <c r="X27" s="735"/>
      <c r="Y27" s="735"/>
      <c r="Z27" s="735"/>
      <c r="AA27" s="735"/>
      <c r="AB27" s="735"/>
      <c r="AC27" s="735"/>
      <c r="AD27" s="735"/>
      <c r="AE27" s="735"/>
      <c r="AF27" s="735"/>
      <c r="AG27" s="735"/>
      <c r="AH27" s="735"/>
      <c r="AI27" s="735"/>
      <c r="AJ27" s="735"/>
      <c r="AK27" s="735"/>
      <c r="AL27" s="735"/>
      <c r="AM27" s="735"/>
      <c r="AN27" s="735"/>
      <c r="AO27" s="735"/>
      <c r="AP27" s="735"/>
      <c r="AQ27" s="735"/>
      <c r="AR27" s="735"/>
      <c r="AS27" s="735"/>
      <c r="AT27" s="735"/>
      <c r="AU27" s="735"/>
      <c r="AV27" s="735"/>
      <c r="AW27" s="735"/>
      <c r="AX27" s="735"/>
      <c r="AY27" s="735"/>
      <c r="AZ27" s="735"/>
      <c r="BA27" s="735"/>
      <c r="BB27" s="735"/>
      <c r="BC27" s="735"/>
      <c r="BD27" s="735"/>
      <c r="BE27" s="736"/>
    </row>
    <row r="28" spans="2:61" s="759" customFormat="1" ht="192" customHeight="1" x14ac:dyDescent="0.7">
      <c r="B28" s="738">
        <v>1</v>
      </c>
      <c r="C28" s="739"/>
      <c r="D28" s="739"/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40"/>
      <c r="T28" s="741" t="s">
        <v>75</v>
      </c>
      <c r="U28" s="741"/>
      <c r="V28" s="742"/>
      <c r="W28" s="743" t="s">
        <v>76</v>
      </c>
      <c r="X28" s="744"/>
      <c r="Y28" s="744"/>
      <c r="Z28" s="744"/>
      <c r="AA28" s="744"/>
      <c r="AB28" s="744"/>
      <c r="AC28" s="744"/>
      <c r="AD28" s="745"/>
      <c r="AE28" s="746">
        <v>4</v>
      </c>
      <c r="AF28" s="747">
        <f>AE28*30</f>
        <v>120</v>
      </c>
      <c r="AG28" s="746">
        <f>AH28+AJ28+AL28</f>
        <v>26</v>
      </c>
      <c r="AH28" s="748">
        <v>13</v>
      </c>
      <c r="AI28" s="749"/>
      <c r="AJ28" s="749">
        <v>13</v>
      </c>
      <c r="AK28" s="749"/>
      <c r="AL28" s="749"/>
      <c r="AM28" s="749"/>
      <c r="AN28" s="749"/>
      <c r="AO28" s="750">
        <f>AF28-AG28</f>
        <v>94</v>
      </c>
      <c r="AP28" s="751">
        <v>3</v>
      </c>
      <c r="AQ28" s="752"/>
      <c r="AR28" s="752"/>
      <c r="AS28" s="753"/>
      <c r="AT28" s="751"/>
      <c r="AU28" s="752"/>
      <c r="AV28" s="752"/>
      <c r="AW28" s="754"/>
      <c r="AX28" s="751">
        <v>2</v>
      </c>
      <c r="AY28" s="752">
        <v>1</v>
      </c>
      <c r="AZ28" s="752">
        <v>1</v>
      </c>
      <c r="BA28" s="755"/>
      <c r="BB28" s="756"/>
      <c r="BC28" s="757"/>
      <c r="BD28" s="757"/>
      <c r="BE28" s="758"/>
      <c r="BI28" s="759" t="s">
        <v>129</v>
      </c>
    </row>
    <row r="29" spans="2:61" s="759" customFormat="1" ht="204" customHeight="1" x14ac:dyDescent="0.7">
      <c r="B29" s="760">
        <v>2</v>
      </c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2"/>
      <c r="T29" s="763" t="s">
        <v>130</v>
      </c>
      <c r="U29" s="763"/>
      <c r="V29" s="764"/>
      <c r="W29" s="765" t="s">
        <v>131</v>
      </c>
      <c r="X29" s="766"/>
      <c r="Y29" s="766"/>
      <c r="Z29" s="766"/>
      <c r="AA29" s="766"/>
      <c r="AB29" s="766"/>
      <c r="AC29" s="766"/>
      <c r="AD29" s="767"/>
      <c r="AE29" s="768">
        <v>4</v>
      </c>
      <c r="AF29" s="769">
        <f>AE29*30</f>
        <v>120</v>
      </c>
      <c r="AG29" s="768">
        <f>AH29+AJ29+AL29</f>
        <v>39</v>
      </c>
      <c r="AH29" s="770">
        <v>13</v>
      </c>
      <c r="AI29" s="771"/>
      <c r="AJ29" s="771">
        <v>26</v>
      </c>
      <c r="AK29" s="771"/>
      <c r="AL29" s="771"/>
      <c r="AM29" s="771"/>
      <c r="AN29" s="771"/>
      <c r="AO29" s="772">
        <f>AF29-AG29</f>
        <v>81</v>
      </c>
      <c r="AP29" s="773">
        <v>3</v>
      </c>
      <c r="AQ29" s="774"/>
      <c r="AR29" s="774"/>
      <c r="AS29" s="775"/>
      <c r="AT29" s="773"/>
      <c r="AU29" s="774"/>
      <c r="AV29" s="774"/>
      <c r="AW29" s="776"/>
      <c r="AX29" s="773">
        <v>3</v>
      </c>
      <c r="AY29" s="774">
        <v>1</v>
      </c>
      <c r="AZ29" s="774">
        <v>2</v>
      </c>
      <c r="BA29" s="775"/>
      <c r="BB29" s="777"/>
      <c r="BC29" s="778"/>
      <c r="BD29" s="778"/>
      <c r="BE29" s="779"/>
    </row>
    <row r="30" spans="2:61" s="759" customFormat="1" ht="260.10000000000002" customHeight="1" thickBot="1" x14ac:dyDescent="0.75">
      <c r="B30" s="780">
        <v>3</v>
      </c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2"/>
      <c r="T30" s="783" t="s">
        <v>132</v>
      </c>
      <c r="U30" s="783"/>
      <c r="V30" s="784"/>
      <c r="W30" s="785" t="s">
        <v>133</v>
      </c>
      <c r="X30" s="786"/>
      <c r="Y30" s="786"/>
      <c r="Z30" s="786"/>
      <c r="AA30" s="786"/>
      <c r="AB30" s="786"/>
      <c r="AC30" s="786"/>
      <c r="AD30" s="787"/>
      <c r="AE30" s="788">
        <v>4</v>
      </c>
      <c r="AF30" s="789">
        <f>AE30*30</f>
        <v>120</v>
      </c>
      <c r="AG30" s="788">
        <f>AH30+AJ30+AL30</f>
        <v>54</v>
      </c>
      <c r="AH30" s="790">
        <v>18</v>
      </c>
      <c r="AI30" s="791"/>
      <c r="AJ30" s="791">
        <v>36</v>
      </c>
      <c r="AK30" s="791"/>
      <c r="AL30" s="791"/>
      <c r="AM30" s="791"/>
      <c r="AN30" s="791"/>
      <c r="AO30" s="792">
        <f>AF30-AG30</f>
        <v>66</v>
      </c>
      <c r="AP30" s="793">
        <v>4</v>
      </c>
      <c r="AQ30" s="794"/>
      <c r="AR30" s="794"/>
      <c r="AS30" s="795"/>
      <c r="AT30" s="793"/>
      <c r="AU30" s="794"/>
      <c r="AV30" s="794"/>
      <c r="AW30" s="796"/>
      <c r="AX30" s="793"/>
      <c r="AY30" s="794"/>
      <c r="AZ30" s="794"/>
      <c r="BA30" s="795"/>
      <c r="BB30" s="797">
        <v>3</v>
      </c>
      <c r="BC30" s="794">
        <v>1</v>
      </c>
      <c r="BD30" s="794">
        <v>2</v>
      </c>
      <c r="BE30" s="795"/>
    </row>
    <row r="31" spans="2:61" s="810" customFormat="1" ht="116.25" customHeight="1" thickBot="1" x14ac:dyDescent="0.7">
      <c r="B31" s="798" t="s">
        <v>68</v>
      </c>
      <c r="C31" s="799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  <c r="R31" s="799"/>
      <c r="S31" s="799"/>
      <c r="T31" s="799"/>
      <c r="U31" s="799"/>
      <c r="V31" s="799"/>
      <c r="W31" s="799"/>
      <c r="X31" s="799"/>
      <c r="Y31" s="799"/>
      <c r="Z31" s="799"/>
      <c r="AA31" s="799"/>
      <c r="AB31" s="799"/>
      <c r="AC31" s="799"/>
      <c r="AD31" s="799"/>
      <c r="AE31" s="800">
        <f t="shared" ref="AE31:AJ31" si="0">SUM(AE28:AE30)</f>
        <v>12</v>
      </c>
      <c r="AF31" s="801">
        <f t="shared" si="0"/>
        <v>360</v>
      </c>
      <c r="AG31" s="800">
        <f t="shared" si="0"/>
        <v>119</v>
      </c>
      <c r="AH31" s="802">
        <f t="shared" si="0"/>
        <v>44</v>
      </c>
      <c r="AI31" s="802"/>
      <c r="AJ31" s="802">
        <f t="shared" si="0"/>
        <v>75</v>
      </c>
      <c r="AK31" s="802"/>
      <c r="AL31" s="803"/>
      <c r="AM31" s="803"/>
      <c r="AN31" s="802"/>
      <c r="AO31" s="801">
        <f>SUM(AO28:AO30)</f>
        <v>241</v>
      </c>
      <c r="AP31" s="804">
        <v>3</v>
      </c>
      <c r="AQ31" s="805"/>
      <c r="AR31" s="805"/>
      <c r="AS31" s="806"/>
      <c r="AT31" s="804"/>
      <c r="AU31" s="805"/>
      <c r="AV31" s="805"/>
      <c r="AW31" s="807"/>
      <c r="AX31" s="808">
        <f>SUM(AX28:AX30)</f>
        <v>5</v>
      </c>
      <c r="AY31" s="804">
        <f>SUM(AY28:AY30)</f>
        <v>2</v>
      </c>
      <c r="AZ31" s="804">
        <f>SUM(AZ28:AZ30)</f>
        <v>3</v>
      </c>
      <c r="BA31" s="806"/>
      <c r="BB31" s="804">
        <f>SUM(BB28:BB30)</f>
        <v>3</v>
      </c>
      <c r="BC31" s="804">
        <f>SUM(BC28:BC30)</f>
        <v>1</v>
      </c>
      <c r="BD31" s="804">
        <f>SUM(BD28:BD30)</f>
        <v>2</v>
      </c>
      <c r="BE31" s="809"/>
    </row>
    <row r="32" spans="2:61" s="737" customFormat="1" ht="117.75" customHeight="1" thickBot="1" x14ac:dyDescent="0.75">
      <c r="B32" s="734" t="s">
        <v>77</v>
      </c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5"/>
      <c r="Z32" s="735"/>
      <c r="AA32" s="735"/>
      <c r="AB32" s="735"/>
      <c r="AC32" s="735"/>
      <c r="AD32" s="735"/>
      <c r="AE32" s="735"/>
      <c r="AF32" s="735"/>
      <c r="AG32" s="735"/>
      <c r="AH32" s="735"/>
      <c r="AI32" s="735"/>
      <c r="AJ32" s="735"/>
      <c r="AK32" s="735"/>
      <c r="AL32" s="735"/>
      <c r="AM32" s="735"/>
      <c r="AN32" s="735"/>
      <c r="AO32" s="735"/>
      <c r="AP32" s="735"/>
      <c r="AQ32" s="735"/>
      <c r="AR32" s="735"/>
      <c r="AS32" s="735"/>
      <c r="AT32" s="735"/>
      <c r="AU32" s="735"/>
      <c r="AV32" s="735"/>
      <c r="AW32" s="735"/>
      <c r="AX32" s="735"/>
      <c r="AY32" s="735"/>
      <c r="AZ32" s="735"/>
      <c r="BA32" s="735"/>
      <c r="BB32" s="735"/>
      <c r="BC32" s="735"/>
      <c r="BD32" s="735"/>
      <c r="BE32" s="736"/>
    </row>
    <row r="33" spans="2:68" s="759" customFormat="1" ht="172.5" customHeight="1" thickBot="1" x14ac:dyDescent="0.75">
      <c r="B33" s="738">
        <v>4</v>
      </c>
      <c r="C33" s="739"/>
      <c r="D33" s="739"/>
      <c r="E33" s="739"/>
      <c r="F33" s="739"/>
      <c r="G33" s="739"/>
      <c r="H33" s="739"/>
      <c r="I33" s="739"/>
      <c r="J33" s="739"/>
      <c r="K33" s="739"/>
      <c r="L33" s="739"/>
      <c r="M33" s="739"/>
      <c r="N33" s="739"/>
      <c r="O33" s="739"/>
      <c r="P33" s="739"/>
      <c r="Q33" s="739"/>
      <c r="R33" s="739"/>
      <c r="S33" s="740"/>
      <c r="T33" s="811" t="s">
        <v>78</v>
      </c>
      <c r="U33" s="812"/>
      <c r="V33" s="812"/>
      <c r="W33" s="743" t="s">
        <v>76</v>
      </c>
      <c r="X33" s="744"/>
      <c r="Y33" s="744"/>
      <c r="Z33" s="744"/>
      <c r="AA33" s="744"/>
      <c r="AB33" s="744"/>
      <c r="AC33" s="744"/>
      <c r="AD33" s="744"/>
      <c r="AE33" s="746">
        <v>4</v>
      </c>
      <c r="AF33" s="747">
        <f>AE33*30</f>
        <v>120</v>
      </c>
      <c r="AG33" s="746">
        <f>AH33+AJ33+AL33</f>
        <v>45</v>
      </c>
      <c r="AH33" s="748">
        <v>27</v>
      </c>
      <c r="AI33" s="749"/>
      <c r="AJ33" s="749">
        <v>18</v>
      </c>
      <c r="AK33" s="749"/>
      <c r="AL33" s="749"/>
      <c r="AM33" s="749"/>
      <c r="AN33" s="749"/>
      <c r="AO33" s="750">
        <f>AF33-AG33</f>
        <v>75</v>
      </c>
      <c r="AP33" s="813"/>
      <c r="AQ33" s="752">
        <v>3</v>
      </c>
      <c r="AR33" s="752"/>
      <c r="AS33" s="753"/>
      <c r="AT33" s="814"/>
      <c r="AU33" s="752"/>
      <c r="AV33" s="752"/>
      <c r="AW33" s="754"/>
      <c r="AX33" s="815">
        <v>2.5</v>
      </c>
      <c r="AY33" s="816">
        <v>1.5</v>
      </c>
      <c r="AZ33" s="817">
        <v>1</v>
      </c>
      <c r="BA33" s="818"/>
      <c r="BB33" s="819"/>
      <c r="BC33" s="817"/>
      <c r="BD33" s="817"/>
      <c r="BE33" s="818"/>
    </row>
    <row r="34" spans="2:68" s="759" customFormat="1" ht="181.5" customHeight="1" thickBot="1" x14ac:dyDescent="0.75">
      <c r="B34" s="738">
        <v>5</v>
      </c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40"/>
      <c r="T34" s="820" t="s">
        <v>134</v>
      </c>
      <c r="U34" s="821"/>
      <c r="V34" s="822"/>
      <c r="W34" s="785" t="s">
        <v>131</v>
      </c>
      <c r="X34" s="823"/>
      <c r="Y34" s="823"/>
      <c r="Z34" s="823"/>
      <c r="AA34" s="823"/>
      <c r="AB34" s="823"/>
      <c r="AC34" s="823"/>
      <c r="AD34" s="824"/>
      <c r="AE34" s="825">
        <v>4</v>
      </c>
      <c r="AF34" s="826">
        <v>120</v>
      </c>
      <c r="AG34" s="825"/>
      <c r="AH34" s="827"/>
      <c r="AI34" s="827"/>
      <c r="AJ34" s="827"/>
      <c r="AK34" s="827"/>
      <c r="AL34" s="827"/>
      <c r="AM34" s="827"/>
      <c r="AN34" s="827"/>
      <c r="AO34" s="828">
        <v>120</v>
      </c>
      <c r="AP34" s="829"/>
      <c r="AQ34" s="830">
        <v>3</v>
      </c>
      <c r="AR34" s="830"/>
      <c r="AS34" s="831"/>
      <c r="AT34" s="829"/>
      <c r="AU34" s="830"/>
      <c r="AV34" s="830"/>
      <c r="AW34" s="831"/>
      <c r="AX34" s="829"/>
      <c r="AY34" s="830"/>
      <c r="AZ34" s="830"/>
      <c r="BA34" s="831"/>
      <c r="BB34" s="829"/>
      <c r="BC34" s="830"/>
      <c r="BD34" s="830"/>
      <c r="BE34" s="832"/>
    </row>
    <row r="35" spans="2:68" s="810" customFormat="1" ht="93.75" customHeight="1" thickBot="1" x14ac:dyDescent="0.7">
      <c r="B35" s="833" t="s">
        <v>68</v>
      </c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4"/>
      <c r="Q35" s="834"/>
      <c r="R35" s="834"/>
      <c r="S35" s="834"/>
      <c r="T35" s="834"/>
      <c r="U35" s="834"/>
      <c r="V35" s="834"/>
      <c r="W35" s="834"/>
      <c r="X35" s="834"/>
      <c r="Y35" s="834"/>
      <c r="Z35" s="834"/>
      <c r="AA35" s="834"/>
      <c r="AB35" s="834"/>
      <c r="AC35" s="834"/>
      <c r="AD35" s="834"/>
      <c r="AE35" s="800">
        <f>SUM(AE33:AE34)</f>
        <v>8</v>
      </c>
      <c r="AF35" s="801">
        <f t="shared" ref="AF35:AO35" si="1">SUM(AF33:AF34)</f>
        <v>240</v>
      </c>
      <c r="AG35" s="800">
        <f t="shared" si="1"/>
        <v>45</v>
      </c>
      <c r="AH35" s="802">
        <f t="shared" si="1"/>
        <v>27</v>
      </c>
      <c r="AI35" s="803"/>
      <c r="AJ35" s="802">
        <f t="shared" si="1"/>
        <v>18</v>
      </c>
      <c r="AK35" s="803"/>
      <c r="AL35" s="803"/>
      <c r="AM35" s="803"/>
      <c r="AN35" s="803"/>
      <c r="AO35" s="801">
        <f t="shared" si="1"/>
        <v>195</v>
      </c>
      <c r="AP35" s="808"/>
      <c r="AQ35" s="805">
        <v>2</v>
      </c>
      <c r="AR35" s="805"/>
      <c r="AS35" s="806"/>
      <c r="AT35" s="835"/>
      <c r="AU35" s="805"/>
      <c r="AV35" s="805"/>
      <c r="AW35" s="807"/>
      <c r="AX35" s="836">
        <f>SUM(AX33:AX34)</f>
        <v>2.5</v>
      </c>
      <c r="AY35" s="837">
        <f>SUM(AY33:AY34)</f>
        <v>1.5</v>
      </c>
      <c r="AZ35" s="838">
        <f>SUM(AZ33:AZ34)</f>
        <v>1</v>
      </c>
      <c r="BA35" s="809"/>
      <c r="BB35" s="839"/>
      <c r="BC35" s="838"/>
      <c r="BD35" s="838"/>
      <c r="BE35" s="809"/>
      <c r="BJ35" s="810" t="s">
        <v>129</v>
      </c>
    </row>
    <row r="36" spans="2:68" s="759" customFormat="1" ht="96" customHeight="1" thickBot="1" x14ac:dyDescent="0.75">
      <c r="B36" s="840" t="s">
        <v>79</v>
      </c>
      <c r="C36" s="841"/>
      <c r="D36" s="841"/>
      <c r="E36" s="841"/>
      <c r="F36" s="841"/>
      <c r="G36" s="841"/>
      <c r="H36" s="841"/>
      <c r="I36" s="841"/>
      <c r="J36" s="841"/>
      <c r="K36" s="841"/>
      <c r="L36" s="841"/>
      <c r="M36" s="841"/>
      <c r="N36" s="841"/>
      <c r="O36" s="841"/>
      <c r="P36" s="841"/>
      <c r="Q36" s="841"/>
      <c r="R36" s="841"/>
      <c r="S36" s="841"/>
      <c r="T36" s="841"/>
      <c r="U36" s="841"/>
      <c r="V36" s="841"/>
      <c r="W36" s="841"/>
      <c r="X36" s="841"/>
      <c r="Y36" s="841"/>
      <c r="Z36" s="841"/>
      <c r="AA36" s="841"/>
      <c r="AB36" s="841"/>
      <c r="AC36" s="841"/>
      <c r="AD36" s="841"/>
      <c r="AE36" s="842">
        <f>AE31+AE35</f>
        <v>20</v>
      </c>
      <c r="AF36" s="843">
        <f>AF31+AF35</f>
        <v>600</v>
      </c>
      <c r="AG36" s="842">
        <f>AG31+AG35</f>
        <v>164</v>
      </c>
      <c r="AH36" s="803">
        <f>AH31+AH35</f>
        <v>71</v>
      </c>
      <c r="AI36" s="803"/>
      <c r="AJ36" s="803">
        <f>AJ31+AJ35</f>
        <v>93</v>
      </c>
      <c r="AK36" s="803"/>
      <c r="AL36" s="803"/>
      <c r="AM36" s="803"/>
      <c r="AN36" s="803"/>
      <c r="AO36" s="843">
        <f>AO31+AO35</f>
        <v>436</v>
      </c>
      <c r="AP36" s="842">
        <f>AP31+AP35</f>
        <v>3</v>
      </c>
      <c r="AQ36" s="803">
        <f>AQ31+AQ35</f>
        <v>2</v>
      </c>
      <c r="AR36" s="803"/>
      <c r="AS36" s="806"/>
      <c r="AT36" s="835"/>
      <c r="AU36" s="805"/>
      <c r="AV36" s="805"/>
      <c r="AW36" s="843"/>
      <c r="AX36" s="844">
        <f>AX31+AX35</f>
        <v>7.5</v>
      </c>
      <c r="AY36" s="845">
        <f>AY31+AY35</f>
        <v>3.5</v>
      </c>
      <c r="AZ36" s="846">
        <f>AZ31+AZ35</f>
        <v>4</v>
      </c>
      <c r="BA36" s="806"/>
      <c r="BB36" s="847">
        <f>BB31+BB35</f>
        <v>3</v>
      </c>
      <c r="BC36" s="846">
        <f>BC31+BC35</f>
        <v>1</v>
      </c>
      <c r="BD36" s="846">
        <f>BD31+BD35</f>
        <v>2</v>
      </c>
      <c r="BE36" s="809"/>
      <c r="BG36" s="759" t="s">
        <v>129</v>
      </c>
      <c r="BH36" s="759" t="s">
        <v>129</v>
      </c>
      <c r="BI36" s="759" t="s">
        <v>129</v>
      </c>
    </row>
    <row r="37" spans="2:68" s="810" customFormat="1" ht="113.25" customHeight="1" thickBot="1" x14ac:dyDescent="0.7">
      <c r="B37" s="848" t="s">
        <v>135</v>
      </c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49"/>
      <c r="AI37" s="849"/>
      <c r="AJ37" s="849"/>
      <c r="AK37" s="849"/>
      <c r="AL37" s="849"/>
      <c r="AM37" s="849"/>
      <c r="AN37" s="849"/>
      <c r="AO37" s="849"/>
      <c r="AP37" s="849"/>
      <c r="AQ37" s="849"/>
      <c r="AR37" s="849"/>
      <c r="AS37" s="849"/>
      <c r="AT37" s="849"/>
      <c r="AU37" s="849"/>
      <c r="AV37" s="849"/>
      <c r="AW37" s="849"/>
      <c r="AX37" s="849"/>
      <c r="AY37" s="849"/>
      <c r="AZ37" s="849"/>
      <c r="BA37" s="849"/>
      <c r="BB37" s="849"/>
      <c r="BC37" s="849"/>
      <c r="BD37" s="849"/>
      <c r="BE37" s="850"/>
    </row>
    <row r="38" spans="2:68" s="759" customFormat="1" ht="128.25" customHeight="1" x14ac:dyDescent="0.7">
      <c r="B38" s="738"/>
      <c r="C38" s="851"/>
      <c r="D38" s="851"/>
      <c r="E38" s="851"/>
      <c r="F38" s="851"/>
      <c r="G38" s="851"/>
      <c r="H38" s="851"/>
      <c r="I38" s="851"/>
      <c r="J38" s="851"/>
      <c r="K38" s="851"/>
      <c r="L38" s="851"/>
      <c r="M38" s="851"/>
      <c r="N38" s="851"/>
      <c r="O38" s="851"/>
      <c r="P38" s="851"/>
      <c r="Q38" s="851"/>
      <c r="R38" s="851"/>
      <c r="S38" s="852"/>
      <c r="T38" s="853" t="s">
        <v>136</v>
      </c>
      <c r="U38" s="854"/>
      <c r="V38" s="855"/>
      <c r="W38" s="856"/>
      <c r="X38" s="857"/>
      <c r="Y38" s="858"/>
      <c r="Z38" s="858"/>
      <c r="AA38" s="858"/>
      <c r="AB38" s="858"/>
      <c r="AC38" s="858"/>
      <c r="AD38" s="859"/>
      <c r="AE38" s="860"/>
      <c r="AF38" s="750"/>
      <c r="AG38" s="860"/>
      <c r="AH38" s="749"/>
      <c r="AI38" s="749"/>
      <c r="AJ38" s="749"/>
      <c r="AK38" s="749"/>
      <c r="AL38" s="749"/>
      <c r="AM38" s="749"/>
      <c r="AN38" s="749"/>
      <c r="AO38" s="750"/>
      <c r="AP38" s="751"/>
      <c r="AQ38" s="752"/>
      <c r="AR38" s="752"/>
      <c r="AS38" s="861"/>
      <c r="AT38" s="814"/>
      <c r="AU38" s="752"/>
      <c r="AV38" s="752"/>
      <c r="AW38" s="754"/>
      <c r="AX38" s="813"/>
      <c r="AY38" s="752"/>
      <c r="AZ38" s="752"/>
      <c r="BA38" s="753"/>
      <c r="BB38" s="862"/>
      <c r="BC38" s="757"/>
      <c r="BD38" s="757"/>
      <c r="BE38" s="863"/>
    </row>
    <row r="39" spans="2:68" s="759" customFormat="1" ht="231" customHeight="1" thickBot="1" x14ac:dyDescent="0.75">
      <c r="B39" s="760">
        <v>7</v>
      </c>
      <c r="C39" s="864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864"/>
      <c r="S39" s="865"/>
      <c r="T39" s="866" t="s">
        <v>137</v>
      </c>
      <c r="U39" s="867"/>
      <c r="V39" s="868">
        <v>3</v>
      </c>
      <c r="W39" s="869" t="s">
        <v>138</v>
      </c>
      <c r="X39" s="870"/>
      <c r="Y39" s="870"/>
      <c r="Z39" s="870"/>
      <c r="AA39" s="870"/>
      <c r="AB39" s="870"/>
      <c r="AC39" s="870"/>
      <c r="AD39" s="871"/>
      <c r="AE39" s="768">
        <v>4</v>
      </c>
      <c r="AF39" s="769">
        <f>AE39*30</f>
        <v>120</v>
      </c>
      <c r="AG39" s="768">
        <f>AH39+AJ39+AL39</f>
        <v>36</v>
      </c>
      <c r="AH39" s="770">
        <v>18</v>
      </c>
      <c r="AI39" s="771">
        <v>8</v>
      </c>
      <c r="AJ39" s="771">
        <v>18</v>
      </c>
      <c r="AK39" s="771">
        <v>6</v>
      </c>
      <c r="AL39" s="771"/>
      <c r="AM39" s="771"/>
      <c r="AN39" s="771">
        <f>AG39-(AI39+AK39+AM39)</f>
        <v>22</v>
      </c>
      <c r="AO39" s="772">
        <f>AF39-AG39</f>
        <v>84</v>
      </c>
      <c r="AP39" s="773"/>
      <c r="AQ39" s="773">
        <v>4</v>
      </c>
      <c r="AR39" s="774"/>
      <c r="AS39" s="775"/>
      <c r="AT39" s="773"/>
      <c r="AU39" s="774"/>
      <c r="AV39" s="774"/>
      <c r="AW39" s="776"/>
      <c r="AX39" s="872"/>
      <c r="AY39" s="774"/>
      <c r="AZ39" s="774"/>
      <c r="BA39" s="775"/>
      <c r="BB39" s="873">
        <v>2</v>
      </c>
      <c r="BC39" s="874">
        <v>1</v>
      </c>
      <c r="BD39" s="874">
        <v>1</v>
      </c>
      <c r="BE39" s="875"/>
      <c r="BP39" s="759" t="s">
        <v>129</v>
      </c>
    </row>
    <row r="40" spans="2:68" s="759" customFormat="1" ht="128.25" customHeight="1" x14ac:dyDescent="0.7">
      <c r="B40" s="760"/>
      <c r="C40" s="864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5"/>
      <c r="T40" s="876" t="s">
        <v>139</v>
      </c>
      <c r="U40" s="877"/>
      <c r="V40" s="878"/>
      <c r="AE40" s="879"/>
      <c r="AF40" s="772"/>
      <c r="AG40" s="879"/>
      <c r="AH40" s="771"/>
      <c r="AI40" s="771"/>
      <c r="AJ40" s="771"/>
      <c r="AK40" s="771"/>
      <c r="AL40" s="771"/>
      <c r="AM40" s="771"/>
      <c r="AN40" s="771"/>
      <c r="AO40" s="772"/>
      <c r="AP40" s="773"/>
      <c r="AQ40" s="774"/>
      <c r="AR40" s="774"/>
      <c r="AS40" s="880"/>
      <c r="AT40" s="881"/>
      <c r="AU40" s="774"/>
      <c r="AV40" s="774"/>
      <c r="AW40" s="776"/>
      <c r="AX40" s="872"/>
      <c r="AY40" s="774"/>
      <c r="AZ40" s="774"/>
      <c r="BA40" s="775"/>
      <c r="BB40" s="882"/>
      <c r="BC40" s="778"/>
      <c r="BD40" s="778"/>
      <c r="BE40" s="883"/>
    </row>
    <row r="41" spans="2:68" s="759" customFormat="1" ht="221.25" customHeight="1" thickBot="1" x14ac:dyDescent="0.75">
      <c r="B41" s="780">
        <v>8</v>
      </c>
      <c r="C41" s="884"/>
      <c r="D41" s="884"/>
      <c r="E41" s="884"/>
      <c r="F41" s="884"/>
      <c r="G41" s="884"/>
      <c r="H41" s="884"/>
      <c r="I41" s="884"/>
      <c r="J41" s="884"/>
      <c r="K41" s="884"/>
      <c r="L41" s="884"/>
      <c r="M41" s="884"/>
      <c r="N41" s="884"/>
      <c r="O41" s="884"/>
      <c r="P41" s="884"/>
      <c r="Q41" s="884"/>
      <c r="R41" s="884"/>
      <c r="S41" s="885"/>
      <c r="T41" s="820" t="s">
        <v>140</v>
      </c>
      <c r="U41" s="821"/>
      <c r="V41" s="886">
        <v>3</v>
      </c>
      <c r="W41" s="887" t="s">
        <v>133</v>
      </c>
      <c r="X41" s="888"/>
      <c r="Y41" s="888"/>
      <c r="Z41" s="888"/>
      <c r="AA41" s="888"/>
      <c r="AB41" s="888"/>
      <c r="AC41" s="888"/>
      <c r="AD41" s="889"/>
      <c r="AE41" s="788">
        <v>4</v>
      </c>
      <c r="AF41" s="789">
        <f>AE41*30</f>
        <v>120</v>
      </c>
      <c r="AG41" s="788">
        <f>AH41+AJ41+AL41</f>
        <v>36</v>
      </c>
      <c r="AH41" s="790">
        <v>18</v>
      </c>
      <c r="AI41" s="791">
        <v>8</v>
      </c>
      <c r="AJ41" s="791">
        <v>18</v>
      </c>
      <c r="AK41" s="791">
        <v>6</v>
      </c>
      <c r="AL41" s="791"/>
      <c r="AM41" s="791"/>
      <c r="AN41" s="791">
        <f>AG41-(AI41+AK41+AM41)</f>
        <v>22</v>
      </c>
      <c r="AO41" s="792">
        <f>AF41-AG41</f>
        <v>84</v>
      </c>
      <c r="AP41" s="793"/>
      <c r="AQ41" s="793">
        <v>4</v>
      </c>
      <c r="AR41" s="794"/>
      <c r="AS41" s="795"/>
      <c r="AT41" s="793"/>
      <c r="AU41" s="794"/>
      <c r="AV41" s="794"/>
      <c r="AW41" s="796"/>
      <c r="AX41" s="890"/>
      <c r="AY41" s="794"/>
      <c r="AZ41" s="794"/>
      <c r="BA41" s="795"/>
      <c r="BB41" s="891">
        <v>2</v>
      </c>
      <c r="BC41" s="892">
        <v>1</v>
      </c>
      <c r="BD41" s="892">
        <v>1</v>
      </c>
      <c r="BE41" s="893"/>
      <c r="BI41" s="759" t="s">
        <v>129</v>
      </c>
      <c r="BK41" s="759" t="s">
        <v>129</v>
      </c>
    </row>
    <row r="42" spans="2:68" s="759" customFormat="1" ht="137.25" customHeight="1" thickBot="1" x14ac:dyDescent="0.75">
      <c r="B42" s="840" t="s">
        <v>141</v>
      </c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42">
        <f t="shared" ref="AE42:AK42" si="2">AE39+AE41</f>
        <v>8</v>
      </c>
      <c r="AF42" s="843">
        <f t="shared" si="2"/>
        <v>240</v>
      </c>
      <c r="AG42" s="842">
        <f t="shared" si="2"/>
        <v>72</v>
      </c>
      <c r="AH42" s="803">
        <f t="shared" si="2"/>
        <v>36</v>
      </c>
      <c r="AI42" s="803">
        <f t="shared" si="2"/>
        <v>16</v>
      </c>
      <c r="AJ42" s="803">
        <f t="shared" si="2"/>
        <v>36</v>
      </c>
      <c r="AK42" s="803">
        <f t="shared" si="2"/>
        <v>12</v>
      </c>
      <c r="AL42" s="803"/>
      <c r="AM42" s="803"/>
      <c r="AN42" s="803">
        <f>AN39+AN41</f>
        <v>44</v>
      </c>
      <c r="AO42" s="843">
        <f>AO39+AO41</f>
        <v>168</v>
      </c>
      <c r="AP42" s="804"/>
      <c r="AQ42" s="805">
        <v>2</v>
      </c>
      <c r="AR42" s="805"/>
      <c r="AS42" s="895"/>
      <c r="AT42" s="835"/>
      <c r="AU42" s="805"/>
      <c r="AV42" s="805"/>
      <c r="AW42" s="807"/>
      <c r="AX42" s="808"/>
      <c r="AY42" s="805"/>
      <c r="AZ42" s="805"/>
      <c r="BA42" s="806"/>
      <c r="BB42" s="896">
        <f>BB41+BB39</f>
        <v>4</v>
      </c>
      <c r="BC42" s="896">
        <f>BC41+BC39</f>
        <v>2</v>
      </c>
      <c r="BD42" s="896">
        <f>BD41+BD39</f>
        <v>2</v>
      </c>
      <c r="BE42" s="897"/>
      <c r="BI42" s="759" t="s">
        <v>129</v>
      </c>
    </row>
    <row r="43" spans="2:68" s="759" customFormat="1" ht="108.75" customHeight="1" thickBot="1" x14ac:dyDescent="0.75">
      <c r="B43" s="898" t="s">
        <v>80</v>
      </c>
      <c r="C43" s="899"/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899"/>
      <c r="AB43" s="899"/>
      <c r="AC43" s="899"/>
      <c r="AD43" s="899"/>
      <c r="AE43" s="808">
        <f t="shared" ref="AE43:AK43" si="3">AE42+AE36</f>
        <v>28</v>
      </c>
      <c r="AF43" s="807">
        <f t="shared" si="3"/>
        <v>840</v>
      </c>
      <c r="AG43" s="808">
        <f t="shared" si="3"/>
        <v>236</v>
      </c>
      <c r="AH43" s="805">
        <f t="shared" si="3"/>
        <v>107</v>
      </c>
      <c r="AI43" s="805">
        <f t="shared" si="3"/>
        <v>16</v>
      </c>
      <c r="AJ43" s="805">
        <f t="shared" si="3"/>
        <v>129</v>
      </c>
      <c r="AK43" s="805">
        <f t="shared" si="3"/>
        <v>12</v>
      </c>
      <c r="AL43" s="805"/>
      <c r="AM43" s="805"/>
      <c r="AN43" s="805">
        <f>AN42+AN36</f>
        <v>44</v>
      </c>
      <c r="AO43" s="807">
        <f>AO42+AO36</f>
        <v>604</v>
      </c>
      <c r="AP43" s="804">
        <f>AP42+AP36</f>
        <v>3</v>
      </c>
      <c r="AQ43" s="804">
        <f>AQ42+AQ36</f>
        <v>4</v>
      </c>
      <c r="AR43" s="804"/>
      <c r="AS43" s="806"/>
      <c r="AT43" s="835"/>
      <c r="AU43" s="805"/>
      <c r="AV43" s="805"/>
      <c r="AW43" s="807"/>
      <c r="AX43" s="808">
        <f>AX42+AX36</f>
        <v>7.5</v>
      </c>
      <c r="AY43" s="805">
        <f>AY42+AY36</f>
        <v>3.5</v>
      </c>
      <c r="AZ43" s="805">
        <f>AZ42+AZ36</f>
        <v>4</v>
      </c>
      <c r="BA43" s="806"/>
      <c r="BB43" s="804">
        <f>BB42+BB36</f>
        <v>7</v>
      </c>
      <c r="BC43" s="804">
        <f>BC42+BC36</f>
        <v>3</v>
      </c>
      <c r="BD43" s="804">
        <f>BD42+BD36</f>
        <v>4</v>
      </c>
      <c r="BE43" s="897"/>
      <c r="BF43" s="759" t="s">
        <v>129</v>
      </c>
    </row>
    <row r="44" spans="2:68" s="914" customFormat="1" ht="56.45" customHeight="1" x14ac:dyDescent="0.2">
      <c r="B44" s="900"/>
      <c r="C44" s="901"/>
      <c r="D44" s="901"/>
      <c r="E44" s="901"/>
      <c r="F44" s="901"/>
      <c r="G44" s="901"/>
      <c r="H44" s="901"/>
      <c r="I44" s="901"/>
      <c r="J44" s="901"/>
      <c r="K44" s="901"/>
      <c r="L44" s="901"/>
      <c r="M44" s="901"/>
      <c r="N44" s="901"/>
      <c r="O44" s="901"/>
      <c r="P44" s="901"/>
      <c r="Q44" s="901"/>
      <c r="R44" s="901"/>
      <c r="S44" s="901"/>
      <c r="T44" s="901"/>
      <c r="U44" s="902"/>
      <c r="V44" s="902"/>
      <c r="W44" s="903"/>
      <c r="X44" s="903"/>
      <c r="Y44" s="904"/>
      <c r="Z44" s="904"/>
      <c r="AA44" s="904"/>
      <c r="AB44" s="626"/>
      <c r="AC44" s="626"/>
      <c r="AD44" s="905"/>
      <c r="AE44" s="906" t="s">
        <v>81</v>
      </c>
      <c r="AF44" s="907"/>
      <c r="AG44" s="907"/>
      <c r="AH44" s="908"/>
      <c r="AI44" s="906" t="s">
        <v>82</v>
      </c>
      <c r="AJ44" s="907"/>
      <c r="AK44" s="907"/>
      <c r="AL44" s="907"/>
      <c r="AM44" s="907"/>
      <c r="AN44" s="907"/>
      <c r="AO44" s="908"/>
      <c r="AP44" s="909">
        <f>AP43</f>
        <v>3</v>
      </c>
      <c r="AQ44" s="910"/>
      <c r="AR44" s="910"/>
      <c r="AS44" s="911"/>
      <c r="AT44" s="912"/>
      <c r="AU44" s="910"/>
      <c r="AV44" s="910"/>
      <c r="AW44" s="913"/>
      <c r="AX44" s="909">
        <v>2</v>
      </c>
      <c r="AY44" s="910"/>
      <c r="AZ44" s="910"/>
      <c r="BA44" s="911"/>
      <c r="BB44" s="862">
        <v>1</v>
      </c>
      <c r="BC44" s="757"/>
      <c r="BD44" s="757"/>
      <c r="BE44" s="758"/>
    </row>
    <row r="45" spans="2:68" s="914" customFormat="1" ht="58.9" customHeight="1" x14ac:dyDescent="0.2">
      <c r="B45" s="900"/>
      <c r="C45" s="901"/>
      <c r="D45" s="901"/>
      <c r="E45" s="901"/>
      <c r="F45" s="901"/>
      <c r="G45" s="901"/>
      <c r="H45" s="901"/>
      <c r="I45" s="901"/>
      <c r="J45" s="901"/>
      <c r="K45" s="901"/>
      <c r="L45" s="901"/>
      <c r="M45" s="901"/>
      <c r="N45" s="901"/>
      <c r="O45" s="901"/>
      <c r="P45" s="901"/>
      <c r="Q45" s="901"/>
      <c r="R45" s="901"/>
      <c r="S45" s="901"/>
      <c r="T45" s="901"/>
      <c r="U45" s="915"/>
      <c r="V45" s="915"/>
      <c r="W45" s="903"/>
      <c r="X45" s="903"/>
      <c r="Y45" s="904"/>
      <c r="Z45" s="904"/>
      <c r="AA45" s="904"/>
      <c r="AB45" s="626"/>
      <c r="AC45" s="626"/>
      <c r="AD45" s="905"/>
      <c r="AE45" s="916"/>
      <c r="AF45" s="917"/>
      <c r="AG45" s="917"/>
      <c r="AH45" s="918"/>
      <c r="AI45" s="916" t="s">
        <v>83</v>
      </c>
      <c r="AJ45" s="917"/>
      <c r="AK45" s="917"/>
      <c r="AL45" s="917"/>
      <c r="AM45" s="917"/>
      <c r="AN45" s="917"/>
      <c r="AO45" s="918"/>
      <c r="AP45" s="919"/>
      <c r="AQ45" s="920">
        <f>AQ43</f>
        <v>4</v>
      </c>
      <c r="AR45" s="920"/>
      <c r="AS45" s="921"/>
      <c r="AT45" s="922"/>
      <c r="AU45" s="920"/>
      <c r="AV45" s="920"/>
      <c r="AW45" s="923"/>
      <c r="AX45" s="919">
        <v>2</v>
      </c>
      <c r="AY45" s="920"/>
      <c r="AZ45" s="920"/>
      <c r="BA45" s="921"/>
      <c r="BB45" s="882">
        <v>2</v>
      </c>
      <c r="BC45" s="778"/>
      <c r="BD45" s="778"/>
      <c r="BE45" s="779"/>
    </row>
    <row r="46" spans="2:68" s="914" customFormat="1" ht="61.15" customHeight="1" x14ac:dyDescent="0.2">
      <c r="W46" s="924"/>
      <c r="X46" s="924"/>
      <c r="Y46" s="924"/>
      <c r="Z46" s="924"/>
      <c r="AA46" s="924"/>
      <c r="AB46" s="924"/>
      <c r="AC46" s="924"/>
      <c r="AD46" s="925"/>
      <c r="AE46" s="916"/>
      <c r="AF46" s="917"/>
      <c r="AG46" s="917"/>
      <c r="AH46" s="918"/>
      <c r="AI46" s="916" t="s">
        <v>84</v>
      </c>
      <c r="AJ46" s="917"/>
      <c r="AK46" s="917"/>
      <c r="AL46" s="917"/>
      <c r="AM46" s="917"/>
      <c r="AN46" s="917"/>
      <c r="AO46" s="918"/>
      <c r="AP46" s="919"/>
      <c r="AQ46" s="920"/>
      <c r="AR46" s="920"/>
      <c r="AS46" s="921"/>
      <c r="AT46" s="922"/>
      <c r="AU46" s="920"/>
      <c r="AV46" s="920"/>
      <c r="AW46" s="923"/>
      <c r="AX46" s="919"/>
      <c r="AY46" s="920"/>
      <c r="AZ46" s="920"/>
      <c r="BA46" s="921"/>
      <c r="BB46" s="882"/>
      <c r="BC46" s="778"/>
      <c r="BD46" s="778"/>
      <c r="BE46" s="779"/>
    </row>
    <row r="47" spans="2:68" s="914" customFormat="1" ht="66" customHeight="1" x14ac:dyDescent="0.2">
      <c r="W47" s="924"/>
      <c r="X47" s="924"/>
      <c r="Y47" s="924"/>
      <c r="Z47" s="924"/>
      <c r="AA47" s="924"/>
      <c r="AB47" s="924"/>
      <c r="AC47" s="924"/>
      <c r="AD47" s="925"/>
      <c r="AE47" s="916"/>
      <c r="AF47" s="917"/>
      <c r="AG47" s="917"/>
      <c r="AH47" s="918"/>
      <c r="AI47" s="916" t="s">
        <v>85</v>
      </c>
      <c r="AJ47" s="917"/>
      <c r="AK47" s="917"/>
      <c r="AL47" s="917"/>
      <c r="AM47" s="917"/>
      <c r="AN47" s="917"/>
      <c r="AO47" s="918"/>
      <c r="AP47" s="919"/>
      <c r="AQ47" s="920"/>
      <c r="AR47" s="920"/>
      <c r="AS47" s="921"/>
      <c r="AT47" s="922"/>
      <c r="AU47" s="920"/>
      <c r="AV47" s="920"/>
      <c r="AW47" s="923"/>
      <c r="AX47" s="919"/>
      <c r="AY47" s="920"/>
      <c r="AZ47" s="920"/>
      <c r="BA47" s="921"/>
      <c r="BB47" s="882"/>
      <c r="BC47" s="778"/>
      <c r="BD47" s="778"/>
      <c r="BE47" s="779"/>
    </row>
    <row r="48" spans="2:68" s="914" customFormat="1" ht="51.6" customHeight="1" x14ac:dyDescent="0.2">
      <c r="W48" s="924"/>
      <c r="X48" s="924"/>
      <c r="Y48" s="924"/>
      <c r="Z48" s="924"/>
      <c r="AA48" s="924"/>
      <c r="AB48" s="924"/>
      <c r="AC48" s="924"/>
      <c r="AD48" s="925"/>
      <c r="AE48" s="916"/>
      <c r="AF48" s="917"/>
      <c r="AG48" s="917"/>
      <c r="AH48" s="918"/>
      <c r="AI48" s="916" t="s">
        <v>86</v>
      </c>
      <c r="AJ48" s="917"/>
      <c r="AK48" s="917"/>
      <c r="AL48" s="917"/>
      <c r="AM48" s="917"/>
      <c r="AN48" s="917"/>
      <c r="AO48" s="918"/>
      <c r="AP48" s="919"/>
      <c r="AQ48" s="920"/>
      <c r="AR48" s="920"/>
      <c r="AS48" s="921"/>
      <c r="AT48" s="922"/>
      <c r="AU48" s="920"/>
      <c r="AV48" s="920"/>
      <c r="AW48" s="923"/>
      <c r="AX48" s="919"/>
      <c r="AY48" s="920"/>
      <c r="AZ48" s="920"/>
      <c r="BA48" s="921"/>
      <c r="BB48" s="882"/>
      <c r="BC48" s="778"/>
      <c r="BD48" s="778"/>
      <c r="BE48" s="779"/>
    </row>
    <row r="49" spans="2:57" s="914" customFormat="1" ht="46.9" customHeight="1" x14ac:dyDescent="0.2">
      <c r="W49" s="924"/>
      <c r="X49" s="924"/>
      <c r="Y49" s="924"/>
      <c r="Z49" s="924"/>
      <c r="AA49" s="924"/>
      <c r="AB49" s="924"/>
      <c r="AC49" s="924"/>
      <c r="AD49" s="925"/>
      <c r="AE49" s="916"/>
      <c r="AF49" s="917"/>
      <c r="AG49" s="917"/>
      <c r="AH49" s="918"/>
      <c r="AI49" s="916" t="s">
        <v>87</v>
      </c>
      <c r="AJ49" s="917"/>
      <c r="AK49" s="917"/>
      <c r="AL49" s="917"/>
      <c r="AM49" s="917"/>
      <c r="AN49" s="917"/>
      <c r="AO49" s="918"/>
      <c r="AP49" s="919"/>
      <c r="AQ49" s="920"/>
      <c r="AR49" s="920"/>
      <c r="AS49" s="921"/>
      <c r="AT49" s="922"/>
      <c r="AU49" s="920"/>
      <c r="AV49" s="920"/>
      <c r="AW49" s="923"/>
      <c r="AX49" s="919"/>
      <c r="AY49" s="920"/>
      <c r="AZ49" s="920"/>
      <c r="BA49" s="921"/>
      <c r="BB49" s="882"/>
      <c r="BC49" s="778"/>
      <c r="BD49" s="778"/>
      <c r="BE49" s="779"/>
    </row>
    <row r="50" spans="2:57" s="914" customFormat="1" ht="49.15" customHeight="1" x14ac:dyDescent="0.2">
      <c r="W50" s="924"/>
      <c r="X50" s="924"/>
      <c r="Y50" s="924"/>
      <c r="Z50" s="924"/>
      <c r="AA50" s="924"/>
      <c r="AB50" s="924"/>
      <c r="AC50" s="924"/>
      <c r="AD50" s="925"/>
      <c r="AE50" s="916"/>
      <c r="AF50" s="917"/>
      <c r="AG50" s="917"/>
      <c r="AH50" s="918"/>
      <c r="AI50" s="916" t="s">
        <v>88</v>
      </c>
      <c r="AJ50" s="917"/>
      <c r="AK50" s="917"/>
      <c r="AL50" s="917"/>
      <c r="AM50" s="917"/>
      <c r="AN50" s="917"/>
      <c r="AO50" s="918"/>
      <c r="AP50" s="919"/>
      <c r="AQ50" s="920"/>
      <c r="AR50" s="920"/>
      <c r="AS50" s="921"/>
      <c r="AT50" s="922"/>
      <c r="AU50" s="920"/>
      <c r="AV50" s="920"/>
      <c r="AW50" s="923"/>
      <c r="AX50" s="919"/>
      <c r="AY50" s="920"/>
      <c r="AZ50" s="920"/>
      <c r="BA50" s="921"/>
      <c r="BB50" s="882"/>
      <c r="BC50" s="778"/>
      <c r="BD50" s="778"/>
      <c r="BE50" s="779"/>
    </row>
    <row r="51" spans="2:57" s="914" customFormat="1" ht="51.6" customHeight="1" x14ac:dyDescent="0.2">
      <c r="W51" s="924"/>
      <c r="X51" s="924"/>
      <c r="Y51" s="924"/>
      <c r="Z51" s="924"/>
      <c r="AA51" s="924"/>
      <c r="AB51" s="924"/>
      <c r="AC51" s="924"/>
      <c r="AD51" s="925"/>
      <c r="AE51" s="916"/>
      <c r="AF51" s="917"/>
      <c r="AG51" s="917"/>
      <c r="AH51" s="918"/>
      <c r="AI51" s="916" t="s">
        <v>48</v>
      </c>
      <c r="AJ51" s="917"/>
      <c r="AK51" s="917"/>
      <c r="AL51" s="917"/>
      <c r="AM51" s="917"/>
      <c r="AN51" s="917"/>
      <c r="AO51" s="918"/>
      <c r="AP51" s="919"/>
      <c r="AQ51" s="920"/>
      <c r="AR51" s="920"/>
      <c r="AS51" s="921"/>
      <c r="AT51" s="922"/>
      <c r="AU51" s="920"/>
      <c r="AV51" s="920"/>
      <c r="AW51" s="923"/>
      <c r="AX51" s="919"/>
      <c r="AY51" s="920"/>
      <c r="AZ51" s="920"/>
      <c r="BA51" s="921"/>
      <c r="BB51" s="882"/>
      <c r="BC51" s="778"/>
      <c r="BD51" s="778"/>
      <c r="BE51" s="779"/>
    </row>
    <row r="52" spans="2:57" s="914" customFormat="1" ht="49.15" customHeight="1" thickBot="1" x14ac:dyDescent="0.25">
      <c r="W52" s="924"/>
      <c r="X52" s="924"/>
      <c r="Y52" s="924"/>
      <c r="Z52" s="924"/>
      <c r="AA52" s="924"/>
      <c r="AB52" s="924"/>
      <c r="AC52" s="924"/>
      <c r="AD52" s="925"/>
      <c r="AE52" s="926"/>
      <c r="AF52" s="927"/>
      <c r="AG52" s="927"/>
      <c r="AH52" s="928"/>
      <c r="AI52" s="926" t="s">
        <v>89</v>
      </c>
      <c r="AJ52" s="927"/>
      <c r="AK52" s="927"/>
      <c r="AL52" s="927"/>
      <c r="AM52" s="927"/>
      <c r="AN52" s="927"/>
      <c r="AO52" s="928"/>
      <c r="AP52" s="929"/>
      <c r="AQ52" s="930"/>
      <c r="AR52" s="930"/>
      <c r="AS52" s="931"/>
      <c r="AT52" s="932"/>
      <c r="AU52" s="930"/>
      <c r="AV52" s="930"/>
      <c r="AW52" s="933"/>
      <c r="AX52" s="929"/>
      <c r="AY52" s="930"/>
      <c r="AZ52" s="930"/>
      <c r="BA52" s="931"/>
      <c r="BB52" s="934"/>
      <c r="BC52" s="935"/>
      <c r="BD52" s="935"/>
      <c r="BE52" s="936"/>
    </row>
    <row r="53" spans="2:57" s="409" customFormat="1" ht="59.25" customHeight="1" thickBot="1" x14ac:dyDescent="0.3">
      <c r="D53" s="937" t="s">
        <v>90</v>
      </c>
      <c r="E53" s="938"/>
      <c r="F53" s="938"/>
      <c r="G53" s="938"/>
      <c r="H53" s="938"/>
      <c r="I53" s="938"/>
      <c r="J53" s="938"/>
      <c r="K53" s="938"/>
      <c r="L53" s="938"/>
      <c r="M53" s="938"/>
      <c r="N53" s="938"/>
      <c r="O53" s="938"/>
      <c r="P53" s="938"/>
      <c r="Q53" s="938"/>
      <c r="R53" s="938"/>
      <c r="S53" s="939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2"/>
      <c r="AW53" s="412"/>
      <c r="AX53" s="412"/>
      <c r="AY53" s="412"/>
      <c r="AZ53" s="412"/>
      <c r="BA53" s="412"/>
      <c r="BB53" s="412"/>
      <c r="BC53" s="412"/>
      <c r="BD53" s="412"/>
      <c r="BE53" s="412"/>
    </row>
    <row r="54" spans="2:57" s="810" customFormat="1" ht="89.45" customHeight="1" thickBot="1" x14ac:dyDescent="0.7">
      <c r="B54" s="940" t="s">
        <v>142</v>
      </c>
      <c r="C54" s="941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941"/>
      <c r="P54" s="941"/>
      <c r="Q54" s="941"/>
      <c r="R54" s="941"/>
      <c r="S54" s="941"/>
      <c r="T54" s="941"/>
      <c r="U54" s="941"/>
      <c r="V54" s="941"/>
      <c r="W54" s="941"/>
      <c r="X54" s="941"/>
      <c r="Y54" s="941"/>
      <c r="Z54" s="941"/>
      <c r="AA54" s="942"/>
      <c r="AB54" s="943"/>
      <c r="AC54" s="943"/>
      <c r="AD54" s="943"/>
      <c r="AE54" s="944" t="s">
        <v>91</v>
      </c>
      <c r="AF54" s="944"/>
      <c r="AG54" s="944"/>
      <c r="AH54" s="944"/>
      <c r="AI54" s="944"/>
      <c r="AJ54" s="944"/>
      <c r="AK54" s="944"/>
      <c r="AL54" s="944"/>
      <c r="AM54" s="944"/>
      <c r="AN54" s="944"/>
      <c r="AO54" s="944"/>
      <c r="AP54" s="944"/>
      <c r="AQ54" s="944"/>
      <c r="AR54" s="944"/>
      <c r="AS54" s="944"/>
      <c r="AT54" s="944"/>
      <c r="AU54" s="944"/>
      <c r="AV54" s="944"/>
      <c r="AW54" s="944"/>
      <c r="AX54" s="944"/>
      <c r="AY54" s="944"/>
      <c r="AZ54" s="944"/>
      <c r="BA54" s="944"/>
      <c r="BB54" s="944"/>
      <c r="BC54" s="944"/>
      <c r="BD54" s="944"/>
      <c r="BE54" s="944"/>
    </row>
    <row r="55" spans="2:57" s="810" customFormat="1" ht="160.9" customHeight="1" thickBot="1" x14ac:dyDescent="0.7">
      <c r="B55" s="945" t="s">
        <v>143</v>
      </c>
      <c r="C55" s="946" t="s">
        <v>144</v>
      </c>
      <c r="D55" s="947"/>
      <c r="E55" s="947"/>
      <c r="F55" s="947"/>
      <c r="G55" s="947"/>
      <c r="H55" s="947"/>
      <c r="I55" s="947"/>
      <c r="J55" s="947"/>
      <c r="K55" s="947"/>
      <c r="L55" s="947"/>
      <c r="M55" s="947"/>
      <c r="N55" s="947"/>
      <c r="O55" s="947"/>
      <c r="P55" s="947"/>
      <c r="Q55" s="947"/>
      <c r="R55" s="947"/>
      <c r="S55" s="947"/>
      <c r="T55" s="947"/>
      <c r="U55" s="947"/>
      <c r="V55" s="945" t="s">
        <v>145</v>
      </c>
      <c r="W55" s="948" t="s">
        <v>146</v>
      </c>
      <c r="X55" s="948"/>
      <c r="Y55" s="949" t="s">
        <v>147</v>
      </c>
      <c r="Z55" s="949"/>
      <c r="AA55" s="950"/>
      <c r="AB55" s="943"/>
      <c r="AC55" s="943"/>
      <c r="AD55" s="943"/>
      <c r="AE55" s="951" t="s">
        <v>92</v>
      </c>
      <c r="AF55" s="951"/>
      <c r="AG55" s="951"/>
      <c r="AH55" s="951"/>
      <c r="AI55" s="951"/>
      <c r="AJ55" s="951"/>
      <c r="AK55" s="951" t="s">
        <v>93</v>
      </c>
      <c r="AL55" s="951"/>
      <c r="AM55" s="951"/>
      <c r="AN55" s="951" t="s">
        <v>94</v>
      </c>
      <c r="AO55" s="951"/>
      <c r="AP55" s="951"/>
      <c r="AQ55" s="951"/>
      <c r="AR55" s="951"/>
      <c r="AS55" s="951"/>
      <c r="AT55" s="951"/>
      <c r="AU55" s="951"/>
      <c r="AV55" s="951"/>
      <c r="AW55" s="951"/>
      <c r="AX55" s="951" t="s">
        <v>95</v>
      </c>
      <c r="AY55" s="951"/>
      <c r="AZ55" s="951"/>
      <c r="BA55" s="951"/>
      <c r="BB55" s="951" t="s">
        <v>96</v>
      </c>
      <c r="BC55" s="951"/>
      <c r="BD55" s="951"/>
      <c r="BE55" s="951"/>
    </row>
    <row r="56" spans="2:57" s="810" customFormat="1" ht="39.950000000000003" customHeight="1" thickBot="1" x14ac:dyDescent="0.7">
      <c r="B56" s="952">
        <v>1</v>
      </c>
      <c r="C56" s="953" t="s">
        <v>134</v>
      </c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4"/>
      <c r="R56" s="954"/>
      <c r="S56" s="954"/>
      <c r="T56" s="954"/>
      <c r="U56" s="955"/>
      <c r="V56" s="952" t="s">
        <v>148</v>
      </c>
      <c r="W56" s="956">
        <v>4</v>
      </c>
      <c r="X56" s="957"/>
      <c r="Y56" s="958">
        <v>3</v>
      </c>
      <c r="Z56" s="959"/>
      <c r="AA56" s="960"/>
      <c r="AB56" s="943"/>
      <c r="AC56" s="943"/>
      <c r="AD56" s="943"/>
      <c r="AE56" s="951"/>
      <c r="AF56" s="951"/>
      <c r="AG56" s="951"/>
      <c r="AH56" s="951"/>
      <c r="AI56" s="951"/>
      <c r="AJ56" s="951"/>
      <c r="AK56" s="951"/>
      <c r="AL56" s="951"/>
      <c r="AM56" s="951"/>
      <c r="AN56" s="951"/>
      <c r="AO56" s="951"/>
      <c r="AP56" s="951"/>
      <c r="AQ56" s="951"/>
      <c r="AR56" s="951"/>
      <c r="AS56" s="951"/>
      <c r="AT56" s="951"/>
      <c r="AU56" s="951"/>
      <c r="AV56" s="951"/>
      <c r="AW56" s="951"/>
      <c r="AX56" s="951"/>
      <c r="AY56" s="951"/>
      <c r="AZ56" s="951"/>
      <c r="BA56" s="951"/>
      <c r="BB56" s="951"/>
      <c r="BC56" s="951"/>
      <c r="BD56" s="951"/>
      <c r="BE56" s="951"/>
    </row>
    <row r="57" spans="2:57" s="810" customFormat="1" ht="92.45" customHeight="1" thickBot="1" x14ac:dyDescent="0.7">
      <c r="B57" s="961"/>
      <c r="C57" s="962"/>
      <c r="D57" s="963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3"/>
      <c r="T57" s="963"/>
      <c r="U57" s="964"/>
      <c r="V57" s="961"/>
      <c r="W57" s="965"/>
      <c r="X57" s="966"/>
      <c r="Y57" s="965"/>
      <c r="Z57" s="966"/>
      <c r="AA57" s="960"/>
      <c r="AB57" s="943"/>
      <c r="AC57" s="943"/>
      <c r="AD57" s="943"/>
      <c r="AE57" s="951"/>
      <c r="AF57" s="951"/>
      <c r="AG57" s="951"/>
      <c r="AH57" s="951"/>
      <c r="AI57" s="951"/>
      <c r="AJ57" s="951"/>
      <c r="AK57" s="951"/>
      <c r="AL57" s="951"/>
      <c r="AM57" s="951"/>
      <c r="AN57" s="951"/>
      <c r="AO57" s="951"/>
      <c r="AP57" s="951"/>
      <c r="AQ57" s="951"/>
      <c r="AR57" s="951"/>
      <c r="AS57" s="951"/>
      <c r="AT57" s="951"/>
      <c r="AU57" s="951"/>
      <c r="AV57" s="951"/>
      <c r="AW57" s="951"/>
      <c r="AX57" s="951" t="s">
        <v>97</v>
      </c>
      <c r="AY57" s="951"/>
      <c r="AZ57" s="951" t="s">
        <v>98</v>
      </c>
      <c r="BA57" s="951"/>
      <c r="BB57" s="951" t="s">
        <v>97</v>
      </c>
      <c r="BC57" s="951"/>
      <c r="BD57" s="951" t="s">
        <v>98</v>
      </c>
      <c r="BE57" s="951"/>
    </row>
    <row r="58" spans="2:57" s="810" customFormat="1" ht="39.950000000000003" customHeight="1" thickBot="1" x14ac:dyDescent="0.7">
      <c r="B58" s="967"/>
      <c r="C58" s="968"/>
      <c r="D58" s="968"/>
      <c r="E58" s="968"/>
      <c r="F58" s="968"/>
      <c r="G58" s="968"/>
      <c r="H58" s="968"/>
      <c r="I58" s="968"/>
      <c r="J58" s="968"/>
      <c r="K58" s="968"/>
      <c r="L58" s="968"/>
      <c r="M58" s="968"/>
      <c r="N58" s="968"/>
      <c r="O58" s="968"/>
      <c r="P58" s="968"/>
      <c r="Q58" s="968"/>
      <c r="R58" s="968"/>
      <c r="S58" s="968"/>
      <c r="T58" s="969"/>
      <c r="U58" s="970"/>
      <c r="V58" s="967"/>
      <c r="W58" s="971"/>
      <c r="X58" s="971"/>
      <c r="Y58" s="950"/>
      <c r="Z58" s="950"/>
      <c r="AA58" s="960"/>
      <c r="AB58" s="943"/>
      <c r="AC58" s="943"/>
      <c r="AD58" s="943"/>
      <c r="AE58" s="958" t="s">
        <v>99</v>
      </c>
      <c r="AF58" s="972"/>
      <c r="AG58" s="972"/>
      <c r="AH58" s="972"/>
      <c r="AI58" s="972"/>
      <c r="AJ58" s="959"/>
      <c r="AK58" s="973" t="s">
        <v>100</v>
      </c>
      <c r="AL58" s="974"/>
      <c r="AM58" s="975"/>
      <c r="AN58" s="951" t="s">
        <v>102</v>
      </c>
      <c r="AO58" s="951"/>
      <c r="AP58" s="951"/>
      <c r="AQ58" s="951"/>
      <c r="AR58" s="951"/>
      <c r="AS58" s="951"/>
      <c r="AT58" s="951"/>
      <c r="AU58" s="951"/>
      <c r="AV58" s="951"/>
      <c r="AW58" s="951"/>
      <c r="AX58" s="951">
        <v>1</v>
      </c>
      <c r="AY58" s="976"/>
      <c r="AZ58" s="951"/>
      <c r="BA58" s="976"/>
      <c r="BB58" s="951">
        <v>50</v>
      </c>
      <c r="BC58" s="976"/>
      <c r="BD58" s="951"/>
      <c r="BE58" s="976"/>
    </row>
    <row r="59" spans="2:57" s="810" customFormat="1" ht="39.950000000000003" customHeight="1" thickBot="1" x14ac:dyDescent="0.7">
      <c r="B59" s="967"/>
      <c r="C59" s="968"/>
      <c r="D59" s="968"/>
      <c r="E59" s="968"/>
      <c r="F59" s="968"/>
      <c r="G59" s="968"/>
      <c r="H59" s="968"/>
      <c r="I59" s="968"/>
      <c r="J59" s="968"/>
      <c r="K59" s="968"/>
      <c r="L59" s="968"/>
      <c r="M59" s="968"/>
      <c r="N59" s="968"/>
      <c r="O59" s="968"/>
      <c r="P59" s="968"/>
      <c r="Q59" s="968"/>
      <c r="R59" s="968"/>
      <c r="S59" s="968"/>
      <c r="T59" s="969"/>
      <c r="U59" s="970"/>
      <c r="V59" s="967"/>
      <c r="W59" s="971"/>
      <c r="X59" s="971"/>
      <c r="Y59" s="950"/>
      <c r="Z59" s="950"/>
      <c r="AA59" s="960"/>
      <c r="AB59" s="943"/>
      <c r="AC59" s="943"/>
      <c r="AD59" s="943"/>
      <c r="AE59" s="977"/>
      <c r="AF59" s="978"/>
      <c r="AG59" s="978"/>
      <c r="AH59" s="978"/>
      <c r="AI59" s="978"/>
      <c r="AJ59" s="979"/>
      <c r="AK59" s="980"/>
      <c r="AL59" s="981"/>
      <c r="AM59" s="982"/>
      <c r="AN59" s="976"/>
      <c r="AO59" s="976"/>
      <c r="AP59" s="976"/>
      <c r="AQ59" s="976"/>
      <c r="AR59" s="976"/>
      <c r="AS59" s="976"/>
      <c r="AT59" s="976"/>
      <c r="AU59" s="976"/>
      <c r="AV59" s="976"/>
      <c r="AW59" s="976"/>
      <c r="AX59" s="976"/>
      <c r="AY59" s="976"/>
      <c r="AZ59" s="976"/>
      <c r="BA59" s="976"/>
      <c r="BB59" s="976"/>
      <c r="BC59" s="976"/>
      <c r="BD59" s="976"/>
      <c r="BE59" s="976"/>
    </row>
    <row r="60" spans="2:57" s="810" customFormat="1" ht="63.95" customHeight="1" thickBot="1" x14ac:dyDescent="0.7">
      <c r="B60" s="967"/>
      <c r="C60" s="968"/>
      <c r="D60" s="968"/>
      <c r="E60" s="968"/>
      <c r="F60" s="968"/>
      <c r="G60" s="968"/>
      <c r="H60" s="968"/>
      <c r="I60" s="968"/>
      <c r="J60" s="968"/>
      <c r="K60" s="968"/>
      <c r="L60" s="968"/>
      <c r="M60" s="968"/>
      <c r="N60" s="968"/>
      <c r="O60" s="968"/>
      <c r="P60" s="968"/>
      <c r="Q60" s="968"/>
      <c r="R60" s="968"/>
      <c r="S60" s="968"/>
      <c r="T60" s="969"/>
      <c r="U60" s="970"/>
      <c r="V60" s="967"/>
      <c r="W60" s="971"/>
      <c r="X60" s="971"/>
      <c r="Y60" s="950"/>
      <c r="Z60" s="950"/>
      <c r="AA60" s="960"/>
      <c r="AB60" s="943"/>
      <c r="AC60" s="943"/>
      <c r="AD60" s="943"/>
      <c r="AE60" s="977"/>
      <c r="AF60" s="978"/>
      <c r="AG60" s="978"/>
      <c r="AH60" s="978"/>
      <c r="AI60" s="978"/>
      <c r="AJ60" s="979"/>
      <c r="AK60" s="980"/>
      <c r="AL60" s="981"/>
      <c r="AM60" s="982"/>
      <c r="AN60" s="976"/>
      <c r="AO60" s="976"/>
      <c r="AP60" s="976"/>
      <c r="AQ60" s="976"/>
      <c r="AR60" s="976"/>
      <c r="AS60" s="976"/>
      <c r="AT60" s="976"/>
      <c r="AU60" s="976"/>
      <c r="AV60" s="976"/>
      <c r="AW60" s="976"/>
      <c r="AX60" s="976"/>
      <c r="AY60" s="976"/>
      <c r="AZ60" s="976"/>
      <c r="BA60" s="976"/>
      <c r="BB60" s="976"/>
      <c r="BC60" s="976"/>
      <c r="BD60" s="976"/>
      <c r="BE60" s="976"/>
    </row>
    <row r="61" spans="2:57" s="810" customFormat="1" ht="54.95" customHeight="1" thickBot="1" x14ac:dyDescent="0.7">
      <c r="B61" s="967"/>
      <c r="C61" s="968"/>
      <c r="D61" s="968"/>
      <c r="E61" s="968"/>
      <c r="F61" s="968"/>
      <c r="G61" s="968"/>
      <c r="H61" s="968"/>
      <c r="I61" s="968"/>
      <c r="J61" s="968"/>
      <c r="K61" s="968"/>
      <c r="L61" s="968"/>
      <c r="M61" s="968"/>
      <c r="N61" s="968"/>
      <c r="O61" s="968"/>
      <c r="P61" s="968"/>
      <c r="Q61" s="968"/>
      <c r="R61" s="968"/>
      <c r="S61" s="968"/>
      <c r="T61" s="969"/>
      <c r="U61" s="970"/>
      <c r="V61" s="967"/>
      <c r="W61" s="971"/>
      <c r="X61" s="971"/>
      <c r="Y61" s="950"/>
      <c r="Z61" s="950"/>
      <c r="AA61" s="960"/>
      <c r="AB61" s="943"/>
      <c r="AC61" s="943"/>
      <c r="AD61" s="943"/>
      <c r="AE61" s="980"/>
      <c r="AF61" s="981"/>
      <c r="AG61" s="981"/>
      <c r="AH61" s="981"/>
      <c r="AI61" s="981"/>
      <c r="AJ61" s="982"/>
      <c r="AK61" s="980"/>
      <c r="AL61" s="981"/>
      <c r="AM61" s="982"/>
      <c r="AN61" s="951" t="s">
        <v>103</v>
      </c>
      <c r="AO61" s="951"/>
      <c r="AP61" s="951"/>
      <c r="AQ61" s="951"/>
      <c r="AR61" s="951"/>
      <c r="AS61" s="951"/>
      <c r="AT61" s="951"/>
      <c r="AU61" s="951"/>
      <c r="AV61" s="951"/>
      <c r="AW61" s="951"/>
      <c r="AX61" s="951">
        <v>2</v>
      </c>
      <c r="AY61" s="976"/>
      <c r="AZ61" s="951"/>
      <c r="BA61" s="976"/>
      <c r="BB61" s="951">
        <v>100</v>
      </c>
      <c r="BC61" s="976"/>
      <c r="BD61" s="951"/>
      <c r="BE61" s="976"/>
    </row>
    <row r="62" spans="2:57" s="810" customFormat="1" ht="39.950000000000003" customHeight="1" thickBot="1" x14ac:dyDescent="0.7">
      <c r="B62" s="967"/>
      <c r="C62" s="968"/>
      <c r="D62" s="968"/>
      <c r="E62" s="968"/>
      <c r="F62" s="968"/>
      <c r="G62" s="968"/>
      <c r="H62" s="968"/>
      <c r="I62" s="968"/>
      <c r="J62" s="968"/>
      <c r="K62" s="968"/>
      <c r="L62" s="968"/>
      <c r="M62" s="968"/>
      <c r="N62" s="968"/>
      <c r="O62" s="968"/>
      <c r="P62" s="968"/>
      <c r="Q62" s="968"/>
      <c r="R62" s="968"/>
      <c r="S62" s="968"/>
      <c r="T62" s="969"/>
      <c r="U62" s="970"/>
      <c r="V62" s="967"/>
      <c r="W62" s="971"/>
      <c r="X62" s="971"/>
      <c r="Y62" s="950"/>
      <c r="Z62" s="950"/>
      <c r="AA62" s="960"/>
      <c r="AB62" s="943"/>
      <c r="AC62" s="943"/>
      <c r="AD62" s="943"/>
      <c r="AE62" s="980"/>
      <c r="AF62" s="981"/>
      <c r="AG62" s="981"/>
      <c r="AH62" s="981"/>
      <c r="AI62" s="981"/>
      <c r="AJ62" s="982"/>
      <c r="AK62" s="980"/>
      <c r="AL62" s="981"/>
      <c r="AM62" s="982"/>
      <c r="AN62" s="976"/>
      <c r="AO62" s="976"/>
      <c r="AP62" s="976"/>
      <c r="AQ62" s="976"/>
      <c r="AR62" s="976"/>
      <c r="AS62" s="976"/>
      <c r="AT62" s="976"/>
      <c r="AU62" s="976"/>
      <c r="AV62" s="976"/>
      <c r="AW62" s="976"/>
      <c r="AX62" s="976"/>
      <c r="AY62" s="976"/>
      <c r="AZ62" s="976"/>
      <c r="BA62" s="976"/>
      <c r="BB62" s="976"/>
      <c r="BC62" s="976"/>
      <c r="BD62" s="976"/>
      <c r="BE62" s="976"/>
    </row>
    <row r="63" spans="2:57" s="810" customFormat="1" ht="65.45" customHeight="1" thickBot="1" x14ac:dyDescent="0.7">
      <c r="B63" s="967"/>
      <c r="C63" s="968"/>
      <c r="D63" s="968"/>
      <c r="E63" s="968"/>
      <c r="F63" s="968"/>
      <c r="G63" s="968"/>
      <c r="H63" s="968"/>
      <c r="I63" s="968"/>
      <c r="J63" s="968"/>
      <c r="K63" s="968"/>
      <c r="L63" s="968"/>
      <c r="M63" s="968"/>
      <c r="N63" s="968"/>
      <c r="O63" s="968"/>
      <c r="P63" s="968"/>
      <c r="Q63" s="968"/>
      <c r="R63" s="968"/>
      <c r="S63" s="968"/>
      <c r="T63" s="969"/>
      <c r="U63" s="970"/>
      <c r="V63" s="967"/>
      <c r="W63" s="971"/>
      <c r="X63" s="971"/>
      <c r="Y63" s="950"/>
      <c r="Z63" s="950"/>
      <c r="AA63" s="960"/>
      <c r="AB63" s="943"/>
      <c r="AC63" s="943"/>
      <c r="AD63" s="943"/>
      <c r="AE63" s="983"/>
      <c r="AF63" s="984"/>
      <c r="AG63" s="984"/>
      <c r="AH63" s="984"/>
      <c r="AI63" s="984"/>
      <c r="AJ63" s="985"/>
      <c r="AK63" s="983"/>
      <c r="AL63" s="984"/>
      <c r="AM63" s="985"/>
      <c r="AN63" s="976"/>
      <c r="AO63" s="976"/>
      <c r="AP63" s="976"/>
      <c r="AQ63" s="976"/>
      <c r="AR63" s="976"/>
      <c r="AS63" s="976"/>
      <c r="AT63" s="976"/>
      <c r="AU63" s="976"/>
      <c r="AV63" s="976"/>
      <c r="AW63" s="976"/>
      <c r="AX63" s="976"/>
      <c r="AY63" s="976"/>
      <c r="AZ63" s="976"/>
      <c r="BA63" s="976"/>
      <c r="BB63" s="976"/>
      <c r="BC63" s="976"/>
      <c r="BD63" s="976"/>
      <c r="BE63" s="976"/>
    </row>
    <row r="64" spans="2:57" s="914" customFormat="1" ht="39.950000000000003" customHeight="1" x14ac:dyDescent="0.2">
      <c r="B64" s="986"/>
      <c r="C64" s="987"/>
      <c r="D64" s="987"/>
      <c r="E64" s="987"/>
      <c r="F64" s="987"/>
      <c r="G64" s="987"/>
      <c r="H64" s="987"/>
      <c r="I64" s="987"/>
      <c r="J64" s="987"/>
      <c r="K64" s="987"/>
      <c r="L64" s="987"/>
      <c r="M64" s="987"/>
      <c r="N64" s="987"/>
      <c r="O64" s="987"/>
      <c r="P64" s="987"/>
      <c r="Q64" s="987"/>
      <c r="R64" s="987"/>
      <c r="S64" s="987"/>
      <c r="T64" s="988"/>
      <c r="U64" s="989"/>
      <c r="V64" s="990"/>
      <c r="W64" s="991"/>
      <c r="X64" s="991"/>
      <c r="Y64" s="992"/>
      <c r="Z64" s="992"/>
      <c r="AA64" s="993"/>
      <c r="AB64" s="994"/>
      <c r="AC64" s="994"/>
      <c r="AD64" s="994"/>
      <c r="AE64" s="994"/>
      <c r="AF64" s="994"/>
      <c r="AG64" s="994"/>
      <c r="AH64" s="994"/>
      <c r="AI64" s="994"/>
      <c r="AJ64" s="994"/>
      <c r="AK64" s="994"/>
      <c r="AL64" s="994"/>
      <c r="AM64" s="994"/>
      <c r="AN64" s="994"/>
      <c r="AO64" s="994"/>
      <c r="AP64" s="994"/>
      <c r="AQ64" s="994"/>
      <c r="AR64" s="994"/>
      <c r="AS64" s="994"/>
      <c r="AT64" s="994"/>
      <c r="AU64" s="994"/>
      <c r="AV64" s="994"/>
      <c r="AW64" s="994"/>
      <c r="AX64" s="994"/>
      <c r="AY64" s="994"/>
      <c r="AZ64" s="994"/>
      <c r="BA64" s="994"/>
      <c r="BB64" s="994"/>
      <c r="BC64" s="994"/>
      <c r="BD64" s="994"/>
      <c r="BE64" s="994"/>
    </row>
    <row r="65" spans="2:58" s="914" customFormat="1" ht="13.9" customHeight="1" x14ac:dyDescent="0.2">
      <c r="W65" s="995"/>
      <c r="X65" s="995"/>
      <c r="Y65" s="995"/>
      <c r="Z65" s="996"/>
      <c r="AA65" s="996"/>
      <c r="AB65" s="996"/>
      <c r="AC65" s="996"/>
      <c r="AD65" s="996"/>
      <c r="AE65" s="996"/>
      <c r="AF65" s="997"/>
      <c r="AG65" s="997"/>
      <c r="AH65" s="997"/>
      <c r="AI65" s="997"/>
      <c r="AJ65" s="997"/>
      <c r="AK65" s="997"/>
      <c r="AL65" s="997"/>
      <c r="AM65" s="997"/>
      <c r="AN65" s="997"/>
      <c r="AO65" s="997"/>
      <c r="AP65" s="997"/>
      <c r="AQ65" s="997"/>
      <c r="AR65" s="997"/>
      <c r="AS65" s="997"/>
      <c r="AT65" s="995"/>
      <c r="AU65" s="995"/>
      <c r="AV65" s="995"/>
      <c r="AW65" s="995"/>
      <c r="AX65" s="995"/>
      <c r="AY65" s="995"/>
      <c r="AZ65" s="995"/>
      <c r="BA65" s="995"/>
      <c r="BB65" s="995"/>
    </row>
    <row r="66" spans="2:58" s="998" customFormat="1" ht="53.45" customHeight="1" x14ac:dyDescent="0.65">
      <c r="C66" s="999"/>
      <c r="D66" s="999"/>
      <c r="E66" s="999"/>
      <c r="F66" s="999"/>
      <c r="G66" s="999"/>
      <c r="H66" s="999"/>
      <c r="I66" s="999"/>
      <c r="J66" s="999"/>
      <c r="K66" s="999"/>
      <c r="L66" s="999"/>
      <c r="M66" s="999"/>
      <c r="N66" s="1000"/>
      <c r="O66" s="1001"/>
      <c r="P66" s="1001"/>
      <c r="Q66" s="1001"/>
      <c r="R66" s="1001"/>
      <c r="S66" s="1001"/>
      <c r="T66" s="1001"/>
      <c r="U66" s="1001"/>
      <c r="V66" s="1001"/>
      <c r="W66" s="1001"/>
      <c r="X66" s="1001"/>
      <c r="Y66" s="1001"/>
      <c r="Z66" s="1001"/>
      <c r="AA66" s="1001"/>
      <c r="AB66" s="1001"/>
      <c r="AC66" s="1001"/>
      <c r="AD66" s="1001"/>
      <c r="AE66" s="1001"/>
      <c r="AF66" s="1001"/>
      <c r="AG66" s="1001"/>
      <c r="AH66" s="1001"/>
      <c r="AI66" s="1001"/>
      <c r="AJ66" s="1001"/>
      <c r="AK66" s="1001"/>
      <c r="AL66" s="1001"/>
      <c r="AM66" s="1001"/>
      <c r="AN66" s="1001"/>
      <c r="AO66" s="1001"/>
      <c r="AP66" s="1001"/>
      <c r="AQ66" s="1001"/>
      <c r="AR66" s="1001"/>
      <c r="AS66" s="1001"/>
      <c r="AT66" s="1001"/>
      <c r="AU66" s="1001"/>
      <c r="AV66" s="1001"/>
      <c r="AW66" s="1001"/>
      <c r="AX66" s="1001"/>
      <c r="AY66" s="1001"/>
      <c r="AZ66" s="1001"/>
      <c r="BA66" s="1001"/>
      <c r="BB66" s="1001"/>
      <c r="BC66" s="1001"/>
      <c r="BD66" s="1001"/>
      <c r="BE66" s="1001"/>
      <c r="BF66" s="1001"/>
    </row>
    <row r="67" spans="2:58" s="998" customFormat="1" ht="53.45" customHeight="1" x14ac:dyDescent="0.65">
      <c r="C67" s="999"/>
      <c r="D67" s="999"/>
      <c r="E67" s="999"/>
      <c r="F67" s="999"/>
      <c r="G67" s="999"/>
      <c r="H67" s="999"/>
      <c r="I67" s="999"/>
      <c r="J67" s="999"/>
      <c r="K67" s="999"/>
      <c r="L67" s="999"/>
      <c r="M67" s="999"/>
      <c r="N67" s="1000"/>
      <c r="O67" s="1001"/>
      <c r="P67" s="1001"/>
      <c r="Q67" s="1001"/>
      <c r="R67" s="1001"/>
      <c r="S67" s="1001"/>
      <c r="T67" s="1001"/>
      <c r="U67" s="1001"/>
      <c r="V67" s="1001"/>
      <c r="W67" s="1001"/>
      <c r="X67" s="1001"/>
      <c r="Y67" s="1001"/>
      <c r="Z67" s="1001"/>
      <c r="AA67" s="1001"/>
      <c r="AB67" s="1001"/>
      <c r="AC67" s="1001"/>
      <c r="AD67" s="1001"/>
      <c r="AE67" s="1001"/>
      <c r="AF67" s="1001"/>
      <c r="AG67" s="1001"/>
      <c r="AH67" s="1001"/>
      <c r="AI67" s="1001"/>
      <c r="AJ67" s="1001"/>
      <c r="AK67" s="1001"/>
      <c r="AL67" s="1001"/>
      <c r="AM67" s="1001"/>
      <c r="AN67" s="1001"/>
      <c r="AO67" s="1001"/>
      <c r="AP67" s="1001"/>
      <c r="AQ67" s="1001"/>
      <c r="AR67" s="1001"/>
      <c r="AS67" s="1001"/>
      <c r="AT67" s="1001"/>
      <c r="AU67" s="1001"/>
      <c r="AV67" s="1001"/>
      <c r="AW67" s="1001"/>
      <c r="AX67" s="1001"/>
      <c r="AY67" s="1001"/>
      <c r="AZ67" s="1001"/>
      <c r="BA67" s="1001"/>
      <c r="BB67" s="1001"/>
      <c r="BC67" s="1001"/>
      <c r="BD67" s="1001"/>
      <c r="BE67" s="1001"/>
      <c r="BF67" s="1001"/>
    </row>
    <row r="68" spans="2:58" s="810" customFormat="1" ht="120.75" customHeight="1" x14ac:dyDescent="0.7">
      <c r="U68" s="759"/>
      <c r="V68" s="1002" t="s">
        <v>105</v>
      </c>
      <c r="W68" s="1003"/>
      <c r="X68" s="1004"/>
      <c r="Y68" s="1005"/>
      <c r="Z68" s="1005"/>
      <c r="AA68" s="1006" t="s">
        <v>149</v>
      </c>
      <c r="AB68" s="1007"/>
      <c r="AC68" s="1007"/>
      <c r="AD68" s="1007"/>
      <c r="AE68" s="1007"/>
      <c r="AF68" s="1007"/>
      <c r="AG68" s="1008"/>
      <c r="AH68" s="1008"/>
      <c r="AI68" s="1009"/>
      <c r="AJ68" s="1009"/>
      <c r="AK68" s="1010"/>
      <c r="AL68" s="1010"/>
      <c r="AM68" s="1010"/>
      <c r="AN68" s="1009"/>
      <c r="AO68" s="968"/>
      <c r="AP68" s="1011"/>
      <c r="AQ68" s="968"/>
      <c r="AR68" s="1011"/>
      <c r="AS68" s="968"/>
      <c r="AT68" s="1011"/>
    </row>
    <row r="69" spans="2:58" s="1012" customFormat="1" ht="43.9" customHeight="1" x14ac:dyDescent="0.5">
      <c r="U69" s="1013"/>
      <c r="V69" s="1014"/>
      <c r="W69" s="1014"/>
      <c r="X69" s="1015"/>
      <c r="Y69" s="1016" t="s">
        <v>107</v>
      </c>
      <c r="AA69" s="1017"/>
      <c r="AB69" s="1018" t="s">
        <v>108</v>
      </c>
      <c r="AC69" s="1018"/>
      <c r="AD69" s="1019"/>
      <c r="AE69" s="1019"/>
      <c r="AF69" s="1019"/>
      <c r="AG69" s="1019"/>
      <c r="AH69" s="1019"/>
      <c r="AI69" s="1020"/>
      <c r="AJ69" s="1020"/>
      <c r="AK69" s="1021"/>
      <c r="AL69" s="1021"/>
      <c r="AM69" s="1021"/>
      <c r="AN69" s="1020"/>
      <c r="AO69" s="1022"/>
      <c r="AP69" s="1023"/>
      <c r="AQ69" s="1022"/>
      <c r="AR69" s="1023"/>
      <c r="AS69" s="1022"/>
      <c r="AT69" s="1023"/>
    </row>
    <row r="70" spans="2:58" s="810" customFormat="1" ht="24.95" customHeight="1" x14ac:dyDescent="0.7">
      <c r="U70" s="759"/>
      <c r="V70" s="1024"/>
      <c r="W70" s="1024"/>
      <c r="X70" s="1025"/>
      <c r="Y70" s="1025"/>
      <c r="Z70" s="1025"/>
      <c r="AA70" s="1026"/>
      <c r="AB70" s="1026"/>
      <c r="AC70" s="1026"/>
      <c r="AD70" s="1008"/>
      <c r="AE70" s="1008"/>
      <c r="AF70" s="1008"/>
      <c r="AG70" s="1008"/>
      <c r="AH70" s="1008"/>
      <c r="AI70" s="1009"/>
      <c r="AJ70" s="1009"/>
      <c r="AK70" s="1010"/>
      <c r="AL70" s="1010"/>
      <c r="AM70" s="1010"/>
      <c r="AN70" s="1009"/>
      <c r="AO70" s="968"/>
      <c r="AP70" s="1011"/>
      <c r="AQ70" s="968"/>
      <c r="AR70" s="1011"/>
      <c r="AS70" s="968"/>
      <c r="AT70" s="1011"/>
    </row>
    <row r="71" spans="2:58" s="810" customFormat="1" ht="75" customHeight="1" x14ac:dyDescent="0.7">
      <c r="U71" s="1027"/>
      <c r="V71" s="1028" t="s">
        <v>109</v>
      </c>
      <c r="W71" s="1028"/>
      <c r="X71" s="1004"/>
      <c r="Y71" s="1005"/>
      <c r="Z71" s="1005"/>
      <c r="AA71" s="1006" t="s">
        <v>149</v>
      </c>
      <c r="AB71" s="1007"/>
      <c r="AC71" s="1007"/>
      <c r="AD71" s="1007"/>
      <c r="AE71" s="1007"/>
      <c r="AF71" s="1007"/>
      <c r="AI71" s="1029"/>
      <c r="AJ71" s="1029"/>
      <c r="AK71" s="1029"/>
      <c r="AL71" s="1029"/>
      <c r="AM71" s="1029"/>
      <c r="AN71" s="1029"/>
      <c r="AO71" s="1029"/>
      <c r="AP71" s="1029"/>
      <c r="AQ71" s="1029"/>
      <c r="AR71" s="1030"/>
      <c r="AS71" s="1030"/>
      <c r="AT71" s="1030"/>
      <c r="AU71" s="1030"/>
      <c r="AV71" s="1030"/>
      <c r="AW71" s="1030"/>
      <c r="AX71" s="1030"/>
      <c r="AY71" s="1030"/>
      <c r="AZ71" s="1030"/>
      <c r="BA71" s="1030"/>
      <c r="BB71" s="1031"/>
    </row>
    <row r="72" spans="2:58" s="1012" customFormat="1" ht="40.15" customHeight="1" x14ac:dyDescent="0.5">
      <c r="B72" s="1022"/>
      <c r="C72" s="1022"/>
      <c r="D72" s="1022"/>
      <c r="E72" s="1022"/>
      <c r="F72" s="1022"/>
      <c r="G72" s="1022"/>
      <c r="H72" s="1022"/>
      <c r="I72" s="1022"/>
      <c r="J72" s="1022"/>
      <c r="K72" s="1022"/>
      <c r="L72" s="1022"/>
      <c r="M72" s="1022"/>
      <c r="N72" s="1022"/>
      <c r="O72" s="1022"/>
      <c r="P72" s="1022"/>
      <c r="Q72" s="1022"/>
      <c r="R72" s="1022"/>
      <c r="S72" s="1022"/>
      <c r="T72" s="1022"/>
      <c r="U72" s="1032"/>
      <c r="V72" s="1032"/>
      <c r="W72" s="1032"/>
      <c r="X72" s="1015"/>
      <c r="Y72" s="1016" t="s">
        <v>107</v>
      </c>
      <c r="AA72" s="1017"/>
      <c r="AB72" s="1018" t="s">
        <v>108</v>
      </c>
      <c r="AC72" s="1018"/>
      <c r="AD72" s="1019"/>
      <c r="AE72" s="1018"/>
      <c r="AF72" s="1018"/>
      <c r="AI72" s="1033"/>
      <c r="AJ72" s="1033"/>
      <c r="AK72" s="1033"/>
      <c r="AL72" s="1033"/>
      <c r="AM72" s="1033"/>
      <c r="AN72" s="1033"/>
      <c r="AO72" s="1033"/>
      <c r="AP72" s="1033"/>
      <c r="AQ72" s="1033"/>
      <c r="AR72" s="1016"/>
      <c r="AS72" s="1016"/>
      <c r="AT72" s="1016"/>
      <c r="AU72" s="1016"/>
      <c r="AV72" s="1016"/>
      <c r="AW72" s="1016"/>
      <c r="AX72" s="1016"/>
      <c r="AY72" s="1016"/>
      <c r="AZ72" s="1016"/>
      <c r="BA72" s="1016"/>
    </row>
    <row r="73" spans="2:58" s="914" customFormat="1" ht="24.95" customHeight="1" x14ac:dyDescent="0.4">
      <c r="V73" s="1034"/>
      <c r="W73" s="1035"/>
      <c r="X73" s="1036"/>
      <c r="Y73" s="1037"/>
      <c r="Z73" s="1038"/>
      <c r="AA73" s="1038"/>
      <c r="AB73" s="1039"/>
      <c r="AC73" s="1040"/>
      <c r="AD73" s="1041"/>
      <c r="AE73" s="1039"/>
      <c r="AF73" s="1042"/>
      <c r="AG73" s="1039"/>
      <c r="AJ73" s="1043"/>
      <c r="AK73" s="1043"/>
      <c r="AL73" s="995"/>
      <c r="AM73" s="995"/>
      <c r="AN73" s="995"/>
      <c r="AO73" s="1043"/>
      <c r="AP73" s="1044"/>
      <c r="AQ73" s="1036"/>
      <c r="AR73" s="1036"/>
      <c r="AS73" s="1045"/>
      <c r="AT73" s="1045"/>
      <c r="AU73" s="1038"/>
      <c r="AV73" s="1039"/>
      <c r="AW73" s="1041"/>
      <c r="AX73" s="1041"/>
      <c r="AY73" s="1042"/>
      <c r="AZ73" s="1041"/>
      <c r="BA73" s="1039"/>
      <c r="BB73" s="1039"/>
    </row>
    <row r="74" spans="2:58" s="914" customFormat="1" ht="49.5" customHeight="1" x14ac:dyDescent="0.4">
      <c r="AD74" s="1039"/>
      <c r="AE74" s="1042"/>
      <c r="AF74" s="1039"/>
      <c r="AI74" s="1043"/>
      <c r="AJ74" s="1043"/>
      <c r="AK74" s="995"/>
      <c r="AL74" s="995"/>
      <c r="AM74" s="995"/>
      <c r="AN74" s="1043"/>
      <c r="AO74" s="1044"/>
      <c r="AP74" s="1036"/>
      <c r="AQ74" s="1036"/>
      <c r="AR74" s="1045"/>
      <c r="AS74" s="1045"/>
      <c r="AT74" s="1038"/>
      <c r="AU74" s="1039"/>
      <c r="AV74" s="1041"/>
      <c r="AW74" s="1041"/>
      <c r="AX74" s="1042"/>
      <c r="AY74" s="1041"/>
      <c r="AZ74" s="1039"/>
      <c r="BA74" s="1039"/>
    </row>
    <row r="75" spans="2:58" s="914" customFormat="1" ht="36.75" customHeight="1" x14ac:dyDescent="0.5">
      <c r="B75" s="1013"/>
      <c r="C75" s="1012"/>
      <c r="D75" s="1012"/>
      <c r="E75" s="1012"/>
      <c r="F75" s="1012"/>
      <c r="G75" s="1012"/>
      <c r="H75" s="1012"/>
      <c r="I75" s="1012"/>
      <c r="J75" s="1012"/>
      <c r="K75" s="1012"/>
      <c r="L75" s="1012"/>
      <c r="M75" s="1012"/>
      <c r="N75" s="1012"/>
      <c r="O75" s="1012"/>
      <c r="P75" s="1012"/>
      <c r="Q75" s="1012"/>
      <c r="R75" s="1012"/>
      <c r="S75" s="1012"/>
      <c r="T75" s="1012"/>
      <c r="U75" s="1012"/>
      <c r="V75" s="1046"/>
      <c r="W75" s="1033"/>
      <c r="X75" s="1047"/>
      <c r="Y75" s="1016"/>
      <c r="Z75" s="1012"/>
      <c r="AA75" s="1017"/>
      <c r="AB75" s="1048"/>
      <c r="AC75" s="209"/>
      <c r="AE75" s="1049"/>
      <c r="AF75" s="209"/>
      <c r="AI75" s="1043"/>
      <c r="AJ75" s="1043"/>
      <c r="AK75" s="1043"/>
      <c r="AL75" s="1043"/>
      <c r="AM75" s="1043"/>
      <c r="AN75" s="1043"/>
      <c r="AO75" s="1050"/>
      <c r="AP75" s="1051"/>
      <c r="AQ75" s="1050"/>
      <c r="AS75" s="1052"/>
      <c r="AU75" s="1053"/>
      <c r="AV75" s="1054"/>
      <c r="AW75" s="1048"/>
      <c r="AX75" s="1049"/>
      <c r="AY75" s="1049"/>
      <c r="AZ75" s="1049"/>
      <c r="BA75" s="1049"/>
    </row>
    <row r="76" spans="2:58" s="914" customFormat="1" ht="14.25" customHeight="1" x14ac:dyDescent="0.2">
      <c r="V76" s="995"/>
      <c r="W76" s="995"/>
      <c r="X76" s="995"/>
      <c r="Y76" s="996"/>
      <c r="Z76" s="996"/>
      <c r="AA76" s="996"/>
      <c r="AB76" s="996"/>
      <c r="AC76" s="996"/>
      <c r="AD76" s="996"/>
      <c r="AE76" s="997"/>
      <c r="AF76" s="997"/>
      <c r="AG76" s="997"/>
      <c r="AH76" s="997"/>
      <c r="AI76" s="997"/>
      <c r="AJ76" s="997"/>
      <c r="AK76" s="997"/>
      <c r="AL76" s="997"/>
      <c r="AM76" s="997"/>
      <c r="AN76" s="997"/>
      <c r="AO76" s="997"/>
      <c r="AP76" s="997"/>
      <c r="AQ76" s="997"/>
      <c r="AR76" s="997"/>
      <c r="AS76" s="995"/>
      <c r="AT76" s="995"/>
      <c r="AU76" s="995"/>
      <c r="AV76" s="995"/>
      <c r="AW76" s="995"/>
      <c r="AX76" s="995"/>
      <c r="AY76" s="995"/>
      <c r="AZ76" s="995"/>
      <c r="BA76" s="995"/>
    </row>
    <row r="77" spans="2:58" s="914" customFormat="1" ht="18" customHeight="1" x14ac:dyDescent="0.2">
      <c r="U77" s="1055"/>
      <c r="V77" s="729"/>
      <c r="W77" s="1056"/>
      <c r="X77" s="1057"/>
      <c r="Y77" s="996"/>
      <c r="Z77" s="996"/>
      <c r="AA77" s="996"/>
      <c r="AB77" s="996"/>
      <c r="AC77" s="996"/>
      <c r="AD77" s="996"/>
      <c r="AE77" s="1043"/>
      <c r="AF77" s="997"/>
      <c r="AG77" s="997"/>
      <c r="AH77" s="997"/>
      <c r="AI77" s="997"/>
      <c r="AJ77" s="997"/>
      <c r="AK77" s="997"/>
      <c r="AL77" s="997"/>
      <c r="AM77" s="997"/>
      <c r="AN77" s="997"/>
      <c r="AO77" s="997"/>
      <c r="AP77" s="997"/>
      <c r="AQ77" s="997"/>
      <c r="AR77" s="997"/>
      <c r="AS77" s="995"/>
      <c r="AT77" s="564"/>
      <c r="AU77" s="564"/>
      <c r="AV77" s="564"/>
      <c r="AW77" s="564"/>
      <c r="AX77" s="564"/>
      <c r="AY77" s="564"/>
      <c r="AZ77" s="995"/>
      <c r="BA77" s="995"/>
    </row>
    <row r="78" spans="2:58" s="914" customFormat="1" ht="15" x14ac:dyDescent="0.25">
      <c r="U78" s="1034"/>
      <c r="Y78" s="1058"/>
      <c r="Z78" s="1058"/>
      <c r="AA78" s="1059"/>
      <c r="AB78" s="1058"/>
      <c r="AC78" s="1058"/>
      <c r="AD78" s="1058"/>
      <c r="AF78" s="1059"/>
      <c r="AG78" s="1059"/>
      <c r="AH78" s="1059"/>
      <c r="AI78" s="1058"/>
      <c r="AJ78" s="1058"/>
      <c r="AN78" s="1058"/>
      <c r="AO78" s="1058"/>
      <c r="AS78" s="18"/>
      <c r="AT78" s="18"/>
      <c r="AU78" s="18"/>
      <c r="AV78" s="18"/>
      <c r="AW78" s="18"/>
      <c r="AX78" s="18"/>
      <c r="AY78" s="18"/>
    </row>
    <row r="79" spans="2:58" x14ac:dyDescent="0.2">
      <c r="U79" s="18"/>
      <c r="V79" s="589"/>
      <c r="W79" s="18"/>
      <c r="X79" s="589"/>
      <c r="Y79" s="18"/>
      <c r="Z79" s="18"/>
      <c r="AA79" s="18"/>
      <c r="AB79" s="18"/>
      <c r="AC79" s="18"/>
      <c r="AD79" s="18"/>
    </row>
    <row r="80" spans="2:58" ht="20.25" x14ac:dyDescent="0.3">
      <c r="U80" s="526"/>
      <c r="V80" s="526"/>
      <c r="W80" s="526"/>
      <c r="X80" s="526"/>
      <c r="Y80" s="527"/>
      <c r="Z80" s="527"/>
      <c r="AA80" s="527"/>
      <c r="AB80" s="527"/>
      <c r="AC80" s="527"/>
      <c r="AD80" s="528"/>
      <c r="AE80" s="529"/>
      <c r="AF80" s="529"/>
      <c r="AG80" s="530"/>
      <c r="AH80" s="531"/>
      <c r="AI80" s="531"/>
      <c r="AJ80" s="531"/>
      <c r="AK80" s="532" t="s">
        <v>110</v>
      </c>
      <c r="AL80" s="533"/>
      <c r="AM80" s="533"/>
      <c r="AN80" s="533"/>
      <c r="AO80" s="533"/>
      <c r="AP80" s="533"/>
      <c r="AQ80" s="533"/>
      <c r="AR80" s="532" t="s">
        <v>110</v>
      </c>
      <c r="AS80" s="534"/>
    </row>
    <row r="84" spans="27:27" x14ac:dyDescent="0.2">
      <c r="AA84" s="546" t="s">
        <v>111</v>
      </c>
    </row>
  </sheetData>
  <mergeCells count="152">
    <mergeCell ref="N66:BF66"/>
    <mergeCell ref="N67:BF67"/>
    <mergeCell ref="AA68:AF68"/>
    <mergeCell ref="AA71:AF71"/>
    <mergeCell ref="AL80:AQ80"/>
    <mergeCell ref="AN61:AW63"/>
    <mergeCell ref="AX61:AY63"/>
    <mergeCell ref="AZ61:BA63"/>
    <mergeCell ref="BB61:BC63"/>
    <mergeCell ref="BD61:BE63"/>
    <mergeCell ref="AB64:BE64"/>
    <mergeCell ref="AZ57:BA57"/>
    <mergeCell ref="BB57:BC57"/>
    <mergeCell ref="BD57:BE57"/>
    <mergeCell ref="AE58:AJ63"/>
    <mergeCell ref="AK58:AM63"/>
    <mergeCell ref="AN58:AW60"/>
    <mergeCell ref="AX58:AY60"/>
    <mergeCell ref="AZ58:BA60"/>
    <mergeCell ref="BB58:BC60"/>
    <mergeCell ref="BD58:BE60"/>
    <mergeCell ref="B56:B57"/>
    <mergeCell ref="C56:U57"/>
    <mergeCell ref="V56:V57"/>
    <mergeCell ref="W56:X57"/>
    <mergeCell ref="Y56:Z57"/>
    <mergeCell ref="AX57:AY57"/>
    <mergeCell ref="B54:Z54"/>
    <mergeCell ref="AE54:BE54"/>
    <mergeCell ref="C55:U55"/>
    <mergeCell ref="W55:X55"/>
    <mergeCell ref="Y55:Z55"/>
    <mergeCell ref="AE55:AJ57"/>
    <mergeCell ref="AK55:AM57"/>
    <mergeCell ref="AN55:AW57"/>
    <mergeCell ref="AX55:BA56"/>
    <mergeCell ref="BB55:BE56"/>
    <mergeCell ref="AI48:AO48"/>
    <mergeCell ref="AI49:AO49"/>
    <mergeCell ref="AI50:AO50"/>
    <mergeCell ref="AI51:AO51"/>
    <mergeCell ref="AI52:AO52"/>
    <mergeCell ref="T53:BE53"/>
    <mergeCell ref="B43:AD43"/>
    <mergeCell ref="B44:B45"/>
    <mergeCell ref="U44:V44"/>
    <mergeCell ref="AB44:AD45"/>
    <mergeCell ref="AE44:AH52"/>
    <mergeCell ref="AI44:AO44"/>
    <mergeCell ref="U45:V45"/>
    <mergeCell ref="AI45:AO45"/>
    <mergeCell ref="AI46:AO46"/>
    <mergeCell ref="AI47:AO47"/>
    <mergeCell ref="B40:S40"/>
    <mergeCell ref="T40:U40"/>
    <mergeCell ref="B41:S41"/>
    <mergeCell ref="T41:U41"/>
    <mergeCell ref="W41:AD41"/>
    <mergeCell ref="B42:AD42"/>
    <mergeCell ref="B38:S38"/>
    <mergeCell ref="T38:U38"/>
    <mergeCell ref="X38:AD38"/>
    <mergeCell ref="B39:S39"/>
    <mergeCell ref="T39:U39"/>
    <mergeCell ref="W39:AD39"/>
    <mergeCell ref="B34:S34"/>
    <mergeCell ref="T34:V34"/>
    <mergeCell ref="W34:AD34"/>
    <mergeCell ref="B35:AD35"/>
    <mergeCell ref="B36:AD36"/>
    <mergeCell ref="B37:BE37"/>
    <mergeCell ref="B30:S30"/>
    <mergeCell ref="T30:V30"/>
    <mergeCell ref="W30:AD30"/>
    <mergeCell ref="B31:AD31"/>
    <mergeCell ref="B32:BE32"/>
    <mergeCell ref="B33:S33"/>
    <mergeCell ref="T33:V33"/>
    <mergeCell ref="W33:AD33"/>
    <mergeCell ref="B28:S28"/>
    <mergeCell ref="T28:V28"/>
    <mergeCell ref="W28:AD28"/>
    <mergeCell ref="B29:S29"/>
    <mergeCell ref="T29:V29"/>
    <mergeCell ref="W29:AD29"/>
    <mergeCell ref="BB23:BB24"/>
    <mergeCell ref="BC23:BE23"/>
    <mergeCell ref="T25:V25"/>
    <mergeCell ref="W25:AD25"/>
    <mergeCell ref="B26:BE26"/>
    <mergeCell ref="B27:BE27"/>
    <mergeCell ref="AX21:BA21"/>
    <mergeCell ref="BB21:BE21"/>
    <mergeCell ref="AH22:AI23"/>
    <mergeCell ref="AJ22:AK23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A15:U15"/>
    <mergeCell ref="AY15:BG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12:U12"/>
    <mergeCell ref="V12:Z12"/>
    <mergeCell ref="W13:AU13"/>
    <mergeCell ref="AV13:AZ14"/>
    <mergeCell ref="BA13:BE13"/>
    <mergeCell ref="A14:U14"/>
    <mergeCell ref="V14:AB14"/>
    <mergeCell ref="AE14:AL14"/>
    <mergeCell ref="BA14:BE14"/>
    <mergeCell ref="A10:U10"/>
    <mergeCell ref="W10:AB10"/>
    <mergeCell ref="AI10:AS10"/>
    <mergeCell ref="AV10:AZ11"/>
    <mergeCell ref="BA10:BF10"/>
    <mergeCell ref="A11:U11"/>
    <mergeCell ref="AB11:AU11"/>
    <mergeCell ref="BA11:BF11"/>
    <mergeCell ref="AU2:BE2"/>
    <mergeCell ref="B4:BA4"/>
    <mergeCell ref="B6:BA6"/>
    <mergeCell ref="V7:AZ7"/>
    <mergeCell ref="W8:AK8"/>
    <mergeCell ref="T9:U9"/>
    <mergeCell ref="X9:AG9"/>
    <mergeCell ref="BB9:B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Z84"/>
  <sheetViews>
    <sheetView tabSelected="1" topLeftCell="A40" zoomScale="20" zoomScaleNormal="20" workbookViewId="0">
      <selection activeCell="A29" sqref="A29:XFD30"/>
    </sheetView>
  </sheetViews>
  <sheetFormatPr defaultColWidth="9.5703125" defaultRowHeight="12.75" x14ac:dyDescent="0.2"/>
  <cols>
    <col min="1" max="1" width="43.28515625" style="18" customWidth="1"/>
    <col min="2" max="2" width="11" style="18" customWidth="1"/>
    <col min="3" max="18" width="6" style="18" hidden="1" customWidth="1"/>
    <col min="19" max="19" width="4.140625" style="18" customWidth="1"/>
    <col min="20" max="20" width="39.85546875" style="18" customWidth="1"/>
    <col min="21" max="21" width="91.140625" style="56" customWidth="1"/>
    <col min="22" max="22" width="37.140625" style="544" customWidth="1"/>
    <col min="23" max="23" width="12" style="545" customWidth="1"/>
    <col min="24" max="24" width="31" style="546" customWidth="1"/>
    <col min="25" max="25" width="12" style="546" customWidth="1"/>
    <col min="26" max="26" width="21" style="546" customWidth="1"/>
    <col min="27" max="27" width="13.85546875" style="546" customWidth="1"/>
    <col min="28" max="28" width="13.7109375" style="546" customWidth="1"/>
    <col min="29" max="29" width="9.85546875" style="546" customWidth="1"/>
    <col min="30" max="30" width="14.7109375" style="547" customWidth="1"/>
    <col min="31" max="31" width="15.85546875" style="547" customWidth="1"/>
    <col min="32" max="32" width="21.5703125" style="547" customWidth="1"/>
    <col min="33" max="33" width="23.5703125" style="547" customWidth="1"/>
    <col min="34" max="34" width="17.140625" style="547" customWidth="1"/>
    <col min="35" max="35" width="16.85546875" style="547" customWidth="1"/>
    <col min="36" max="36" width="18.140625" style="547" customWidth="1"/>
    <col min="37" max="37" width="19.42578125" style="547" customWidth="1"/>
    <col min="38" max="38" width="11" style="547" customWidth="1"/>
    <col min="39" max="39" width="17.5703125" style="547" customWidth="1"/>
    <col min="40" max="40" width="14.85546875" style="547" customWidth="1"/>
    <col min="41" max="41" width="22.42578125" style="547" customWidth="1"/>
    <col min="42" max="42" width="10.140625" style="18" customWidth="1"/>
    <col min="43" max="43" width="12.5703125" style="18" customWidth="1"/>
    <col min="44" max="49" width="10.140625" style="18" customWidth="1"/>
    <col min="50" max="50" width="16.5703125" style="18" customWidth="1"/>
    <col min="51" max="51" width="17.28515625" style="18" customWidth="1"/>
    <col min="52" max="53" width="10.140625" style="18" customWidth="1"/>
    <col min="54" max="54" width="11.42578125" style="18" customWidth="1"/>
    <col min="55" max="57" width="10.140625" style="18" customWidth="1"/>
    <col min="58" max="16384" width="9.5703125" style="18"/>
  </cols>
  <sheetData>
    <row r="2" spans="1:754" ht="48.75" customHeight="1" x14ac:dyDescent="0.55000000000000004">
      <c r="AU2" s="548"/>
      <c r="AV2" s="549"/>
      <c r="AW2" s="549"/>
      <c r="AX2" s="549"/>
      <c r="AY2" s="549"/>
      <c r="AZ2" s="549"/>
      <c r="BA2" s="549"/>
      <c r="BB2" s="549"/>
      <c r="BC2" s="549"/>
      <c r="BD2" s="549"/>
      <c r="BE2" s="549"/>
    </row>
    <row r="4" spans="1:754" ht="35.25" x14ac:dyDescent="0.5">
      <c r="B4" s="1060" t="s">
        <v>0</v>
      </c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0"/>
      <c r="AE4" s="1060"/>
      <c r="AF4" s="1060"/>
      <c r="AG4" s="1060"/>
      <c r="AH4" s="1060"/>
      <c r="AI4" s="1060"/>
      <c r="AJ4" s="1060"/>
      <c r="AK4" s="1060"/>
      <c r="AL4" s="1060"/>
      <c r="AM4" s="1060"/>
      <c r="AN4" s="1060"/>
      <c r="AO4" s="1060"/>
      <c r="AP4" s="1060"/>
      <c r="AQ4" s="1060"/>
      <c r="AR4" s="1060"/>
      <c r="AS4" s="1060"/>
      <c r="AT4" s="1060"/>
      <c r="AU4" s="1060"/>
      <c r="AV4" s="1060"/>
      <c r="AW4" s="1060"/>
      <c r="AX4" s="1060"/>
      <c r="AY4" s="1060"/>
      <c r="AZ4" s="1060"/>
      <c r="BA4" s="1060"/>
    </row>
    <row r="5" spans="1:754" ht="15.75" customHeight="1" x14ac:dyDescent="0.2"/>
    <row r="6" spans="1:754" ht="67.150000000000006" customHeight="1" x14ac:dyDescent="0.8">
      <c r="B6" s="551" t="s">
        <v>1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2"/>
    </row>
    <row r="7" spans="1:754" ht="63" customHeight="1" x14ac:dyDescent="0.7"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4"/>
      <c r="V7" s="555" t="s">
        <v>2</v>
      </c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6"/>
    </row>
    <row r="8" spans="1:754" ht="54.6" customHeight="1" x14ac:dyDescent="0.7"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4"/>
      <c r="V8" s="554"/>
      <c r="W8" s="557" t="s">
        <v>3</v>
      </c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8"/>
      <c r="AM8" s="558"/>
      <c r="AN8" s="554"/>
      <c r="AO8" s="554"/>
      <c r="AP8" s="554"/>
      <c r="AQ8" s="554"/>
      <c r="AR8" s="554"/>
      <c r="AS8" s="554"/>
      <c r="AT8" s="554"/>
      <c r="AU8" s="554"/>
      <c r="AV8" s="554"/>
      <c r="AW8" s="554"/>
      <c r="AX8" s="554"/>
      <c r="AY8" s="554"/>
      <c r="AZ8" s="554"/>
      <c r="BA8" s="554"/>
    </row>
    <row r="9" spans="1:754" ht="50.25" customHeight="1" x14ac:dyDescent="0.5">
      <c r="T9" s="19"/>
      <c r="U9" s="19"/>
      <c r="V9" s="559"/>
      <c r="W9" s="560"/>
      <c r="X9" s="561" t="s">
        <v>118</v>
      </c>
      <c r="Y9" s="561"/>
      <c r="Z9" s="561"/>
      <c r="AA9" s="561"/>
      <c r="AB9" s="561"/>
      <c r="AC9" s="561"/>
      <c r="AD9" s="561"/>
      <c r="AE9" s="561"/>
      <c r="AF9" s="561"/>
      <c r="AG9" s="561"/>
      <c r="AH9" s="562"/>
      <c r="AI9" s="563"/>
      <c r="AJ9" s="563"/>
      <c r="AK9" s="563"/>
      <c r="AL9" s="563"/>
      <c r="AM9" s="563"/>
      <c r="AN9" s="563"/>
      <c r="AO9" s="563"/>
      <c r="AP9" s="563"/>
      <c r="AQ9" s="564"/>
      <c r="AR9" s="565"/>
      <c r="AS9" s="563"/>
      <c r="AT9" s="563"/>
      <c r="AU9" s="563"/>
      <c r="AV9" s="566"/>
      <c r="AW9" s="566"/>
      <c r="AX9" s="566"/>
      <c r="AY9" s="566"/>
      <c r="AZ9" s="566"/>
      <c r="BA9" s="566"/>
      <c r="BB9" s="567"/>
      <c r="BC9" s="567"/>
      <c r="BD9" s="567"/>
      <c r="BE9" s="567"/>
    </row>
    <row r="10" spans="1:754" ht="88.5" customHeight="1" thickBot="1" x14ac:dyDescent="0.95">
      <c r="A10" s="19" t="s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568" t="s">
        <v>6</v>
      </c>
      <c r="W10" s="569" t="s">
        <v>119</v>
      </c>
      <c r="X10" s="569"/>
      <c r="Y10" s="569"/>
      <c r="Z10" s="569"/>
      <c r="AA10" s="569"/>
      <c r="AB10" s="570"/>
      <c r="AC10" s="34"/>
      <c r="AD10" s="33" t="s">
        <v>120</v>
      </c>
      <c r="AE10" s="33"/>
      <c r="AF10" s="33"/>
      <c r="AG10" s="33"/>
      <c r="AH10" s="33"/>
      <c r="AI10" s="571" t="s">
        <v>9</v>
      </c>
      <c r="AJ10" s="572"/>
      <c r="AK10" s="572"/>
      <c r="AL10" s="572"/>
      <c r="AM10" s="572"/>
      <c r="AN10" s="572"/>
      <c r="AO10" s="572"/>
      <c r="AP10" s="572"/>
      <c r="AQ10" s="572"/>
      <c r="AR10" s="572"/>
      <c r="AS10" s="572"/>
      <c r="AT10" s="34"/>
      <c r="AU10" s="34"/>
      <c r="AV10" s="573" t="s">
        <v>10</v>
      </c>
      <c r="AW10" s="574"/>
      <c r="AX10" s="574"/>
      <c r="AY10" s="574"/>
      <c r="AZ10" s="574"/>
      <c r="BA10" s="575" t="s">
        <v>112</v>
      </c>
      <c r="BB10" s="576"/>
      <c r="BC10" s="576"/>
      <c r="BD10" s="576"/>
      <c r="BE10" s="576"/>
      <c r="BF10" s="576"/>
    </row>
    <row r="11" spans="1:754" ht="42" customHeight="1" x14ac:dyDescent="0.2">
      <c r="A11" s="40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577"/>
      <c r="W11" s="43"/>
      <c r="X11" s="44"/>
      <c r="Y11" s="44"/>
      <c r="Z11" s="44"/>
      <c r="AA11" s="44"/>
      <c r="AB11" s="45" t="s">
        <v>113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574"/>
      <c r="AW11" s="574"/>
      <c r="AX11" s="574"/>
      <c r="AY11" s="574"/>
      <c r="AZ11" s="574"/>
      <c r="BA11" s="535" t="s">
        <v>121</v>
      </c>
      <c r="BB11" s="535"/>
      <c r="BC11" s="535"/>
      <c r="BD11" s="535"/>
      <c r="BE11" s="535"/>
      <c r="BF11" s="535"/>
    </row>
    <row r="12" spans="1:754" ht="89.1" customHeight="1" thickBot="1" x14ac:dyDescent="0.65">
      <c r="A12" s="47" t="s">
        <v>15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578" t="s">
        <v>16</v>
      </c>
      <c r="W12" s="579"/>
      <c r="X12" s="579"/>
      <c r="Y12" s="579"/>
      <c r="Z12" s="579"/>
      <c r="AA12" s="64"/>
      <c r="AB12" s="64"/>
      <c r="AC12" s="64"/>
      <c r="AD12" s="64"/>
      <c r="AE12" s="1061" t="s">
        <v>17</v>
      </c>
      <c r="AF12" s="63"/>
      <c r="AG12" s="63"/>
      <c r="AH12" s="63"/>
      <c r="AI12" s="63"/>
      <c r="AJ12" s="63"/>
      <c r="AK12" s="63"/>
      <c r="AL12" s="63"/>
      <c r="AM12" s="63"/>
      <c r="AN12" s="63"/>
      <c r="AO12" s="64"/>
      <c r="AP12" s="64"/>
      <c r="AQ12" s="64"/>
      <c r="AR12" s="64"/>
      <c r="AS12" s="64"/>
      <c r="AT12" s="64"/>
      <c r="AU12" s="64"/>
      <c r="AV12" s="53"/>
      <c r="AW12" s="54"/>
      <c r="AX12" s="54"/>
      <c r="AY12" s="54"/>
      <c r="AZ12" s="54"/>
      <c r="BA12" s="54"/>
      <c r="BB12" s="55"/>
      <c r="BC12" s="55"/>
      <c r="BD12" s="55"/>
      <c r="BE12" s="55"/>
    </row>
    <row r="13" spans="1:754" ht="48" customHeight="1" x14ac:dyDescent="0.45">
      <c r="V13" s="580"/>
      <c r="W13" s="581" t="s">
        <v>122</v>
      </c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9" t="s">
        <v>19</v>
      </c>
      <c r="AW13" s="60"/>
      <c r="AX13" s="60"/>
      <c r="AY13" s="60"/>
      <c r="AZ13" s="60"/>
      <c r="BA13" s="60"/>
      <c r="BB13" s="60"/>
      <c r="BC13" s="60"/>
      <c r="BD13" s="60"/>
      <c r="BE13" s="60"/>
    </row>
    <row r="14" spans="1:754" s="589" customFormat="1" ht="90.95" customHeight="1" thickBot="1" x14ac:dyDescent="0.8">
      <c r="A14" s="61" t="s">
        <v>20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582" t="s">
        <v>21</v>
      </c>
      <c r="W14" s="583"/>
      <c r="X14" s="583"/>
      <c r="Y14" s="583"/>
      <c r="Z14" s="583"/>
      <c r="AA14" s="583"/>
      <c r="AB14" s="583"/>
      <c r="AC14" s="584"/>
      <c r="AD14" s="584"/>
      <c r="AE14" s="585" t="s">
        <v>22</v>
      </c>
      <c r="AF14" s="586"/>
      <c r="AG14" s="586"/>
      <c r="AH14" s="586"/>
      <c r="AI14" s="586"/>
      <c r="AJ14" s="586"/>
      <c r="AK14" s="586"/>
      <c r="AL14" s="586"/>
      <c r="AM14" s="64"/>
      <c r="AN14" s="64"/>
      <c r="AO14" s="64"/>
      <c r="AP14" s="64"/>
      <c r="AQ14" s="64"/>
      <c r="AR14" s="64"/>
      <c r="AS14" s="64"/>
      <c r="AT14" s="64"/>
      <c r="AU14" s="64"/>
      <c r="AV14" s="60"/>
      <c r="AW14" s="60"/>
      <c r="AX14" s="60"/>
      <c r="AY14" s="60"/>
      <c r="AZ14" s="60"/>
      <c r="BA14" s="587" t="s">
        <v>23</v>
      </c>
      <c r="BB14" s="588"/>
      <c r="BC14" s="588"/>
      <c r="BD14" s="588"/>
      <c r="BE14" s="588"/>
    </row>
    <row r="15" spans="1:754" ht="74.45" customHeight="1" x14ac:dyDescent="0.7">
      <c r="A15" s="67" t="s">
        <v>24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90"/>
      <c r="AV15" s="591" t="s">
        <v>25</v>
      </c>
      <c r="AW15" s="591"/>
      <c r="AX15" s="591"/>
      <c r="AY15" s="592" t="s">
        <v>123</v>
      </c>
      <c r="AZ15" s="592"/>
      <c r="BA15" s="592"/>
      <c r="BB15" s="592"/>
      <c r="BC15" s="592"/>
      <c r="BD15" s="592"/>
      <c r="BE15" s="592"/>
      <c r="BF15" s="593"/>
      <c r="BG15" s="593"/>
    </row>
    <row r="16" spans="1:754" s="596" customFormat="1" ht="51" customHeight="1" x14ac:dyDescent="0.6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594"/>
      <c r="V16" s="594"/>
      <c r="W16" s="594"/>
      <c r="X16" s="594"/>
      <c r="Y16" s="594"/>
      <c r="Z16" s="594"/>
      <c r="AA16" s="594"/>
      <c r="AB16" s="594"/>
      <c r="AC16" s="594"/>
      <c r="AD16" s="594"/>
      <c r="AE16" s="594"/>
      <c r="AF16" s="594"/>
      <c r="AG16" s="594"/>
      <c r="AH16" s="594"/>
      <c r="AI16" s="594"/>
      <c r="AJ16" s="594"/>
      <c r="AK16" s="594"/>
      <c r="AL16" s="594"/>
      <c r="AM16" s="594"/>
      <c r="AN16" s="594"/>
      <c r="AO16" s="594"/>
      <c r="AP16" s="594"/>
      <c r="AQ16" s="594"/>
      <c r="AR16" s="594"/>
      <c r="AS16" s="594"/>
      <c r="AT16" s="594"/>
      <c r="AU16" s="594"/>
      <c r="AV16" s="595"/>
      <c r="AW16" s="595"/>
      <c r="AX16" s="595"/>
      <c r="AY16" s="595"/>
      <c r="AZ16" s="595"/>
      <c r="BA16" s="595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</row>
    <row r="17" spans="2:61" ht="63" customHeight="1" thickBot="1" x14ac:dyDescent="0.75">
      <c r="B17" s="597" t="s">
        <v>27</v>
      </c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598"/>
      <c r="AJ17" s="598"/>
      <c r="AK17" s="598"/>
      <c r="AL17" s="598"/>
      <c r="AM17" s="598"/>
      <c r="AN17" s="598"/>
      <c r="AO17" s="598"/>
      <c r="AP17" s="598"/>
      <c r="AQ17" s="598"/>
      <c r="AR17" s="598"/>
      <c r="AS17" s="598"/>
      <c r="AT17" s="598"/>
      <c r="AU17" s="598"/>
      <c r="AV17" s="598"/>
      <c r="AW17" s="598"/>
      <c r="AX17" s="598"/>
      <c r="AY17" s="598"/>
      <c r="AZ17" s="598"/>
      <c r="BA17" s="598"/>
      <c r="BB17" s="598"/>
      <c r="BC17" s="598"/>
      <c r="BD17" s="598"/>
      <c r="BE17" s="598"/>
    </row>
    <row r="18" spans="2:61" s="616" customFormat="1" ht="112.5" customHeight="1" thickBot="1" x14ac:dyDescent="0.3">
      <c r="B18" s="599" t="s">
        <v>28</v>
      </c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1" t="s">
        <v>29</v>
      </c>
      <c r="U18" s="601"/>
      <c r="V18" s="602"/>
      <c r="W18" s="603" t="s">
        <v>30</v>
      </c>
      <c r="X18" s="604"/>
      <c r="Y18" s="604"/>
      <c r="Z18" s="604"/>
      <c r="AA18" s="604"/>
      <c r="AB18" s="604"/>
      <c r="AC18" s="604"/>
      <c r="AD18" s="605"/>
      <c r="AE18" s="606" t="s">
        <v>31</v>
      </c>
      <c r="AF18" s="607"/>
      <c r="AG18" s="608" t="s">
        <v>32</v>
      </c>
      <c r="AH18" s="581"/>
      <c r="AI18" s="581"/>
      <c r="AJ18" s="581"/>
      <c r="AK18" s="581"/>
      <c r="AL18" s="581"/>
      <c r="AM18" s="581"/>
      <c r="AN18" s="609"/>
      <c r="AO18" s="610" t="s">
        <v>33</v>
      </c>
      <c r="AP18" s="611" t="s">
        <v>34</v>
      </c>
      <c r="AQ18" s="612"/>
      <c r="AR18" s="612"/>
      <c r="AS18" s="612"/>
      <c r="AT18" s="612"/>
      <c r="AU18" s="612"/>
      <c r="AV18" s="612"/>
      <c r="AW18" s="612"/>
      <c r="AX18" s="613" t="s">
        <v>35</v>
      </c>
      <c r="AY18" s="614"/>
      <c r="AZ18" s="614"/>
      <c r="BA18" s="614"/>
      <c r="BB18" s="614"/>
      <c r="BC18" s="614"/>
      <c r="BD18" s="614"/>
      <c r="BE18" s="615"/>
    </row>
    <row r="19" spans="2:61" s="616" customFormat="1" ht="74.45" customHeight="1" thickTop="1" thickBot="1" x14ac:dyDescent="0.3">
      <c r="B19" s="617"/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8"/>
      <c r="T19" s="619"/>
      <c r="U19" s="619"/>
      <c r="V19" s="620"/>
      <c r="W19" s="621"/>
      <c r="X19" s="622"/>
      <c r="Y19" s="622"/>
      <c r="Z19" s="622"/>
      <c r="AA19" s="622"/>
      <c r="AB19" s="622"/>
      <c r="AC19" s="622"/>
      <c r="AD19" s="623"/>
      <c r="AE19" s="624"/>
      <c r="AF19" s="625"/>
      <c r="AG19" s="624"/>
      <c r="AH19" s="626"/>
      <c r="AI19" s="626"/>
      <c r="AJ19" s="626"/>
      <c r="AK19" s="626"/>
      <c r="AL19" s="626"/>
      <c r="AM19" s="626"/>
      <c r="AN19" s="627"/>
      <c r="AO19" s="628"/>
      <c r="AP19" s="629"/>
      <c r="AQ19" s="630"/>
      <c r="AR19" s="630"/>
      <c r="AS19" s="630"/>
      <c r="AT19" s="630"/>
      <c r="AU19" s="630"/>
      <c r="AV19" s="630"/>
      <c r="AW19" s="630"/>
      <c r="AX19" s="631" t="s">
        <v>124</v>
      </c>
      <c r="AY19" s="632"/>
      <c r="AZ19" s="632"/>
      <c r="BA19" s="632"/>
      <c r="BB19" s="632"/>
      <c r="BC19" s="632"/>
      <c r="BD19" s="632"/>
      <c r="BE19" s="633"/>
    </row>
    <row r="20" spans="2:61" s="616" customFormat="1" ht="124.15" customHeight="1" thickTop="1" thickBot="1" x14ac:dyDescent="0.8">
      <c r="B20" s="617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9"/>
      <c r="U20" s="619"/>
      <c r="V20" s="620"/>
      <c r="W20" s="621"/>
      <c r="X20" s="622"/>
      <c r="Y20" s="622"/>
      <c r="Z20" s="622"/>
      <c r="AA20" s="622"/>
      <c r="AB20" s="622"/>
      <c r="AC20" s="622"/>
      <c r="AD20" s="623"/>
      <c r="AE20" s="634"/>
      <c r="AF20" s="635"/>
      <c r="AG20" s="634"/>
      <c r="AH20" s="636"/>
      <c r="AI20" s="636"/>
      <c r="AJ20" s="636"/>
      <c r="AK20" s="636"/>
      <c r="AL20" s="636"/>
      <c r="AM20" s="636"/>
      <c r="AN20" s="637"/>
      <c r="AO20" s="628"/>
      <c r="AP20" s="638"/>
      <c r="AQ20" s="639"/>
      <c r="AR20" s="639"/>
      <c r="AS20" s="639"/>
      <c r="AT20" s="639"/>
      <c r="AU20" s="639"/>
      <c r="AV20" s="639"/>
      <c r="AW20" s="639"/>
      <c r="AX20" s="1062" t="s">
        <v>150</v>
      </c>
      <c r="AY20" s="1063"/>
      <c r="AZ20" s="1063"/>
      <c r="BA20" s="1063"/>
      <c r="BB20" s="1063"/>
      <c r="BC20" s="1063"/>
      <c r="BD20" s="1063"/>
      <c r="BE20" s="1064"/>
    </row>
    <row r="21" spans="2:61" s="616" customFormat="1" ht="63" customHeight="1" thickTop="1" x14ac:dyDescent="0.25">
      <c r="B21" s="617"/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9"/>
      <c r="U21" s="619"/>
      <c r="V21" s="620"/>
      <c r="W21" s="621"/>
      <c r="X21" s="622"/>
      <c r="Y21" s="622"/>
      <c r="Z21" s="622"/>
      <c r="AA21" s="622"/>
      <c r="AB21" s="622"/>
      <c r="AC21" s="622"/>
      <c r="AD21" s="623"/>
      <c r="AE21" s="643" t="s">
        <v>38</v>
      </c>
      <c r="AF21" s="644" t="s">
        <v>39</v>
      </c>
      <c r="AG21" s="645" t="s">
        <v>40</v>
      </c>
      <c r="AH21" s="646" t="s">
        <v>41</v>
      </c>
      <c r="AI21" s="647"/>
      <c r="AJ21" s="647"/>
      <c r="AK21" s="647"/>
      <c r="AL21" s="647"/>
      <c r="AM21" s="647"/>
      <c r="AN21" s="648"/>
      <c r="AO21" s="628"/>
      <c r="AP21" s="649" t="s">
        <v>42</v>
      </c>
      <c r="AQ21" s="650" t="s">
        <v>43</v>
      </c>
      <c r="AR21" s="650" t="s">
        <v>44</v>
      </c>
      <c r="AS21" s="651" t="s">
        <v>45</v>
      </c>
      <c r="AT21" s="652" t="s">
        <v>46</v>
      </c>
      <c r="AU21" s="650" t="s">
        <v>47</v>
      </c>
      <c r="AV21" s="650" t="s">
        <v>48</v>
      </c>
      <c r="AW21" s="653" t="s">
        <v>49</v>
      </c>
      <c r="AX21" s="654" t="s">
        <v>126</v>
      </c>
      <c r="AY21" s="655"/>
      <c r="AZ21" s="655"/>
      <c r="BA21" s="656"/>
      <c r="BB21" s="657" t="s">
        <v>127</v>
      </c>
      <c r="BC21" s="658"/>
      <c r="BD21" s="658"/>
      <c r="BE21" s="659"/>
    </row>
    <row r="22" spans="2:61" s="677" customFormat="1" ht="63" customHeight="1" x14ac:dyDescent="0.25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9"/>
      <c r="U22" s="619"/>
      <c r="V22" s="620"/>
      <c r="W22" s="621"/>
      <c r="X22" s="622"/>
      <c r="Y22" s="622"/>
      <c r="Z22" s="622"/>
      <c r="AA22" s="622"/>
      <c r="AB22" s="622"/>
      <c r="AC22" s="622"/>
      <c r="AD22" s="623"/>
      <c r="AE22" s="660"/>
      <c r="AF22" s="661"/>
      <c r="AG22" s="662"/>
      <c r="AH22" s="663" t="s">
        <v>52</v>
      </c>
      <c r="AI22" s="663"/>
      <c r="AJ22" s="664" t="s">
        <v>53</v>
      </c>
      <c r="AK22" s="665"/>
      <c r="AL22" s="664" t="s">
        <v>54</v>
      </c>
      <c r="AM22" s="665"/>
      <c r="AN22" s="146" t="s">
        <v>55</v>
      </c>
      <c r="AO22" s="628"/>
      <c r="AP22" s="666"/>
      <c r="AQ22" s="667"/>
      <c r="AR22" s="667"/>
      <c r="AS22" s="668"/>
      <c r="AT22" s="669"/>
      <c r="AU22" s="667"/>
      <c r="AV22" s="667"/>
      <c r="AW22" s="670"/>
      <c r="AX22" s="671" t="s">
        <v>56</v>
      </c>
      <c r="AY22" s="672"/>
      <c r="AZ22" s="672"/>
      <c r="BA22" s="673"/>
      <c r="BB22" s="674" t="s">
        <v>57</v>
      </c>
      <c r="BC22" s="675"/>
      <c r="BD22" s="675"/>
      <c r="BE22" s="676"/>
    </row>
    <row r="23" spans="2:61" s="677" customFormat="1" ht="45" customHeight="1" x14ac:dyDescent="0.25">
      <c r="B23" s="617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9"/>
      <c r="U23" s="619"/>
      <c r="V23" s="620"/>
      <c r="W23" s="621"/>
      <c r="X23" s="622"/>
      <c r="Y23" s="622"/>
      <c r="Z23" s="622"/>
      <c r="AA23" s="622"/>
      <c r="AB23" s="622"/>
      <c r="AC23" s="622"/>
      <c r="AD23" s="623"/>
      <c r="AE23" s="660"/>
      <c r="AF23" s="661"/>
      <c r="AG23" s="662"/>
      <c r="AH23" s="663"/>
      <c r="AI23" s="663"/>
      <c r="AJ23" s="678"/>
      <c r="AK23" s="679"/>
      <c r="AL23" s="678"/>
      <c r="AM23" s="679"/>
      <c r="AN23" s="146"/>
      <c r="AO23" s="628"/>
      <c r="AP23" s="666"/>
      <c r="AQ23" s="667"/>
      <c r="AR23" s="667"/>
      <c r="AS23" s="668"/>
      <c r="AT23" s="669"/>
      <c r="AU23" s="667"/>
      <c r="AV23" s="667"/>
      <c r="AW23" s="670"/>
      <c r="AX23" s="680" t="s">
        <v>40</v>
      </c>
      <c r="AY23" s="681" t="s">
        <v>58</v>
      </c>
      <c r="AZ23" s="682"/>
      <c r="BA23" s="682"/>
      <c r="BB23" s="683" t="s">
        <v>40</v>
      </c>
      <c r="BC23" s="681" t="s">
        <v>58</v>
      </c>
      <c r="BD23" s="682"/>
      <c r="BE23" s="684"/>
    </row>
    <row r="24" spans="2:61" s="677" customFormat="1" ht="192.75" customHeight="1" thickBot="1" x14ac:dyDescent="0.3">
      <c r="B24" s="685"/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  <c r="P24" s="686"/>
      <c r="Q24" s="686"/>
      <c r="R24" s="686"/>
      <c r="S24" s="686"/>
      <c r="T24" s="687"/>
      <c r="U24" s="687"/>
      <c r="V24" s="688"/>
      <c r="W24" s="689"/>
      <c r="X24" s="690"/>
      <c r="Y24" s="690"/>
      <c r="Z24" s="690"/>
      <c r="AA24" s="690"/>
      <c r="AB24" s="690"/>
      <c r="AC24" s="690"/>
      <c r="AD24" s="691"/>
      <c r="AE24" s="692"/>
      <c r="AF24" s="693"/>
      <c r="AG24" s="694"/>
      <c r="AH24" s="695" t="s">
        <v>59</v>
      </c>
      <c r="AI24" s="696" t="s">
        <v>60</v>
      </c>
      <c r="AJ24" s="695" t="s">
        <v>59</v>
      </c>
      <c r="AK24" s="696" t="s">
        <v>60</v>
      </c>
      <c r="AL24" s="695" t="s">
        <v>59</v>
      </c>
      <c r="AM24" s="696" t="s">
        <v>60</v>
      </c>
      <c r="AN24" s="175"/>
      <c r="AO24" s="697"/>
      <c r="AP24" s="698"/>
      <c r="AQ24" s="699"/>
      <c r="AR24" s="699"/>
      <c r="AS24" s="700"/>
      <c r="AT24" s="701"/>
      <c r="AU24" s="699"/>
      <c r="AV24" s="699"/>
      <c r="AW24" s="702"/>
      <c r="AX24" s="703"/>
      <c r="AY24" s="704" t="s">
        <v>52</v>
      </c>
      <c r="AZ24" s="704" t="s">
        <v>61</v>
      </c>
      <c r="BA24" s="705" t="s">
        <v>62</v>
      </c>
      <c r="BB24" s="706"/>
      <c r="BC24" s="707" t="s">
        <v>52</v>
      </c>
      <c r="BD24" s="707" t="s">
        <v>61</v>
      </c>
      <c r="BE24" s="708" t="s">
        <v>62</v>
      </c>
    </row>
    <row r="25" spans="2:61" s="729" customFormat="1" ht="42.75" customHeight="1" thickTop="1" thickBot="1" x14ac:dyDescent="0.3">
      <c r="B25" s="709">
        <v>1</v>
      </c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  <c r="S25" s="710"/>
      <c r="T25" s="711">
        <v>2</v>
      </c>
      <c r="U25" s="711"/>
      <c r="V25" s="712"/>
      <c r="W25" s="713">
        <v>3</v>
      </c>
      <c r="X25" s="714"/>
      <c r="Y25" s="714"/>
      <c r="Z25" s="714"/>
      <c r="AA25" s="714"/>
      <c r="AB25" s="714"/>
      <c r="AC25" s="714"/>
      <c r="AD25" s="715"/>
      <c r="AE25" s="716">
        <v>4</v>
      </c>
      <c r="AF25" s="717">
        <v>5</v>
      </c>
      <c r="AG25" s="718">
        <v>6</v>
      </c>
      <c r="AH25" s="718"/>
      <c r="AI25" s="719">
        <v>7</v>
      </c>
      <c r="AJ25" s="719"/>
      <c r="AK25" s="719">
        <v>8</v>
      </c>
      <c r="AL25" s="719"/>
      <c r="AM25" s="719"/>
      <c r="AN25" s="719">
        <v>9</v>
      </c>
      <c r="AO25" s="717">
        <v>10</v>
      </c>
      <c r="AP25" s="719">
        <v>11</v>
      </c>
      <c r="AQ25" s="719">
        <v>12</v>
      </c>
      <c r="AR25" s="719">
        <v>13</v>
      </c>
      <c r="AS25" s="720">
        <v>14</v>
      </c>
      <c r="AT25" s="721">
        <v>15</v>
      </c>
      <c r="AU25" s="719">
        <v>16</v>
      </c>
      <c r="AV25" s="722">
        <v>17</v>
      </c>
      <c r="AW25" s="722">
        <v>18</v>
      </c>
      <c r="AX25" s="723">
        <v>19</v>
      </c>
      <c r="AY25" s="724">
        <v>20</v>
      </c>
      <c r="AZ25" s="724">
        <v>21</v>
      </c>
      <c r="BA25" s="725"/>
      <c r="BB25" s="726">
        <v>23</v>
      </c>
      <c r="BC25" s="727">
        <v>24</v>
      </c>
      <c r="BD25" s="727">
        <v>25</v>
      </c>
      <c r="BE25" s="728"/>
    </row>
    <row r="26" spans="2:61" s="733" customFormat="1" ht="93" customHeight="1" thickBot="1" x14ac:dyDescent="0.3">
      <c r="B26" s="730" t="s">
        <v>128</v>
      </c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1"/>
      <c r="AA26" s="731"/>
      <c r="AB26" s="731"/>
      <c r="AC26" s="731"/>
      <c r="AD26" s="731"/>
      <c r="AE26" s="731"/>
      <c r="AF26" s="731"/>
      <c r="AG26" s="731"/>
      <c r="AH26" s="731"/>
      <c r="AI26" s="731"/>
      <c r="AJ26" s="731"/>
      <c r="AK26" s="731"/>
      <c r="AL26" s="731"/>
      <c r="AM26" s="731"/>
      <c r="AN26" s="731"/>
      <c r="AO26" s="731"/>
      <c r="AP26" s="731"/>
      <c r="AQ26" s="731"/>
      <c r="AR26" s="731"/>
      <c r="AS26" s="731"/>
      <c r="AT26" s="731"/>
      <c r="AU26" s="731"/>
      <c r="AV26" s="731"/>
      <c r="AW26" s="731"/>
      <c r="AX26" s="731"/>
      <c r="AY26" s="731"/>
      <c r="AZ26" s="731"/>
      <c r="BA26" s="731"/>
      <c r="BB26" s="731"/>
      <c r="BC26" s="731"/>
      <c r="BD26" s="731"/>
      <c r="BE26" s="732"/>
    </row>
    <row r="27" spans="2:61" s="737" customFormat="1" ht="105" customHeight="1" thickBot="1" x14ac:dyDescent="0.75">
      <c r="B27" s="734" t="s">
        <v>74</v>
      </c>
      <c r="C27" s="735"/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5"/>
      <c r="U27" s="735"/>
      <c r="V27" s="735"/>
      <c r="W27" s="735"/>
      <c r="X27" s="735"/>
      <c r="Y27" s="735"/>
      <c r="Z27" s="735"/>
      <c r="AA27" s="735"/>
      <c r="AB27" s="735"/>
      <c r="AC27" s="735"/>
      <c r="AD27" s="735"/>
      <c r="AE27" s="735"/>
      <c r="AF27" s="735"/>
      <c r="AG27" s="735"/>
      <c r="AH27" s="735"/>
      <c r="AI27" s="735"/>
      <c r="AJ27" s="735"/>
      <c r="AK27" s="735"/>
      <c r="AL27" s="735"/>
      <c r="AM27" s="735"/>
      <c r="AN27" s="735"/>
      <c r="AO27" s="735"/>
      <c r="AP27" s="735"/>
      <c r="AQ27" s="735"/>
      <c r="AR27" s="735"/>
      <c r="AS27" s="735"/>
      <c r="AT27" s="735"/>
      <c r="AU27" s="735"/>
      <c r="AV27" s="735"/>
      <c r="AW27" s="735"/>
      <c r="AX27" s="735"/>
      <c r="AY27" s="735"/>
      <c r="AZ27" s="735"/>
      <c r="BA27" s="735"/>
      <c r="BB27" s="735"/>
      <c r="BC27" s="735"/>
      <c r="BD27" s="735"/>
      <c r="BE27" s="736"/>
    </row>
    <row r="28" spans="2:61" s="759" customFormat="1" ht="172.15" customHeight="1" x14ac:dyDescent="0.7">
      <c r="B28" s="738">
        <v>1</v>
      </c>
      <c r="C28" s="739"/>
      <c r="D28" s="739"/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40"/>
      <c r="T28" s="741" t="s">
        <v>75</v>
      </c>
      <c r="U28" s="741"/>
      <c r="V28" s="742"/>
      <c r="W28" s="743" t="s">
        <v>116</v>
      </c>
      <c r="X28" s="744"/>
      <c r="Y28" s="744"/>
      <c r="Z28" s="744"/>
      <c r="AA28" s="744"/>
      <c r="AB28" s="744"/>
      <c r="AC28" s="744"/>
      <c r="AD28" s="745"/>
      <c r="AE28" s="746">
        <v>4</v>
      </c>
      <c r="AF28" s="747">
        <f>AE28*30</f>
        <v>120</v>
      </c>
      <c r="AG28" s="746">
        <f>AH28+AJ28+AL28</f>
        <v>26</v>
      </c>
      <c r="AH28" s="748">
        <v>13</v>
      </c>
      <c r="AI28" s="749"/>
      <c r="AJ28" s="749">
        <v>13</v>
      </c>
      <c r="AK28" s="749"/>
      <c r="AL28" s="749"/>
      <c r="AM28" s="749"/>
      <c r="AN28" s="749"/>
      <c r="AO28" s="750">
        <f>AF28-AG28</f>
        <v>94</v>
      </c>
      <c r="AP28" s="751">
        <v>3</v>
      </c>
      <c r="AQ28" s="752"/>
      <c r="AR28" s="752"/>
      <c r="AS28" s="753"/>
      <c r="AT28" s="751"/>
      <c r="AU28" s="752"/>
      <c r="AV28" s="752"/>
      <c r="AW28" s="754"/>
      <c r="AX28" s="751">
        <v>2</v>
      </c>
      <c r="AY28" s="752">
        <v>1</v>
      </c>
      <c r="AZ28" s="752">
        <v>1</v>
      </c>
      <c r="BA28" s="755"/>
      <c r="BB28" s="756"/>
      <c r="BC28" s="757"/>
      <c r="BD28" s="757"/>
      <c r="BE28" s="758"/>
      <c r="BI28" s="759" t="s">
        <v>129</v>
      </c>
    </row>
    <row r="29" spans="2:61" s="759" customFormat="1" ht="238.5" customHeight="1" x14ac:dyDescent="0.7">
      <c r="B29" s="760">
        <v>2</v>
      </c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2"/>
      <c r="T29" s="763" t="s">
        <v>130</v>
      </c>
      <c r="U29" s="763"/>
      <c r="V29" s="764"/>
      <c r="W29" s="765" t="s">
        <v>131</v>
      </c>
      <c r="X29" s="766"/>
      <c r="Y29" s="766"/>
      <c r="Z29" s="766"/>
      <c r="AA29" s="766"/>
      <c r="AB29" s="766"/>
      <c r="AC29" s="766"/>
      <c r="AD29" s="767"/>
      <c r="AE29" s="768">
        <v>4</v>
      </c>
      <c r="AF29" s="769">
        <f>AE29*30</f>
        <v>120</v>
      </c>
      <c r="AG29" s="768">
        <f>AH29+AJ29+AL29</f>
        <v>39</v>
      </c>
      <c r="AH29" s="770">
        <v>13</v>
      </c>
      <c r="AI29" s="771"/>
      <c r="AJ29" s="771">
        <v>26</v>
      </c>
      <c r="AK29" s="771"/>
      <c r="AL29" s="771"/>
      <c r="AM29" s="771"/>
      <c r="AN29" s="771"/>
      <c r="AO29" s="772">
        <f>AF29-AG29</f>
        <v>81</v>
      </c>
      <c r="AP29" s="773">
        <v>3</v>
      </c>
      <c r="AQ29" s="774"/>
      <c r="AR29" s="774"/>
      <c r="AS29" s="775"/>
      <c r="AT29" s="773"/>
      <c r="AU29" s="774"/>
      <c r="AV29" s="774"/>
      <c r="AW29" s="776"/>
      <c r="AX29" s="773">
        <v>3</v>
      </c>
      <c r="AY29" s="774">
        <v>1</v>
      </c>
      <c r="AZ29" s="774">
        <v>2</v>
      </c>
      <c r="BA29" s="775"/>
      <c r="BB29" s="777"/>
      <c r="BC29" s="778"/>
      <c r="BD29" s="778"/>
      <c r="BE29" s="779"/>
    </row>
    <row r="30" spans="2:61" s="759" customFormat="1" ht="219" customHeight="1" thickBot="1" x14ac:dyDescent="0.75">
      <c r="B30" s="780">
        <v>3</v>
      </c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2"/>
      <c r="T30" s="783" t="s">
        <v>132</v>
      </c>
      <c r="U30" s="783"/>
      <c r="V30" s="784"/>
      <c r="W30" s="785" t="s">
        <v>151</v>
      </c>
      <c r="X30" s="786"/>
      <c r="Y30" s="786"/>
      <c r="Z30" s="786"/>
      <c r="AA30" s="786"/>
      <c r="AB30" s="786"/>
      <c r="AC30" s="786"/>
      <c r="AD30" s="787"/>
      <c r="AE30" s="788">
        <v>4</v>
      </c>
      <c r="AF30" s="789">
        <f>AE30*30</f>
        <v>120</v>
      </c>
      <c r="AG30" s="788">
        <f>AH30+AJ30+AL30</f>
        <v>54</v>
      </c>
      <c r="AH30" s="790">
        <v>18</v>
      </c>
      <c r="AI30" s="791"/>
      <c r="AJ30" s="791">
        <v>36</v>
      </c>
      <c r="AK30" s="791"/>
      <c r="AL30" s="791"/>
      <c r="AM30" s="791"/>
      <c r="AN30" s="791"/>
      <c r="AO30" s="792">
        <f>AF30-AG30</f>
        <v>66</v>
      </c>
      <c r="AP30" s="793">
        <v>4</v>
      </c>
      <c r="AQ30" s="794"/>
      <c r="AR30" s="794"/>
      <c r="AS30" s="795"/>
      <c r="AT30" s="793"/>
      <c r="AU30" s="794"/>
      <c r="AV30" s="794"/>
      <c r="AW30" s="796"/>
      <c r="AX30" s="793"/>
      <c r="AY30" s="794"/>
      <c r="AZ30" s="794"/>
      <c r="BA30" s="795"/>
      <c r="BB30" s="797">
        <v>3</v>
      </c>
      <c r="BC30" s="794">
        <v>1</v>
      </c>
      <c r="BD30" s="794">
        <v>2</v>
      </c>
      <c r="BE30" s="795"/>
    </row>
    <row r="31" spans="2:61" s="810" customFormat="1" ht="108.75" customHeight="1" thickBot="1" x14ac:dyDescent="0.7">
      <c r="B31" s="798" t="s">
        <v>68</v>
      </c>
      <c r="C31" s="799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  <c r="R31" s="799"/>
      <c r="S31" s="799"/>
      <c r="T31" s="799"/>
      <c r="U31" s="799"/>
      <c r="V31" s="799"/>
      <c r="W31" s="799"/>
      <c r="X31" s="799"/>
      <c r="Y31" s="799"/>
      <c r="Z31" s="799"/>
      <c r="AA31" s="799"/>
      <c r="AB31" s="799"/>
      <c r="AC31" s="799"/>
      <c r="AD31" s="799"/>
      <c r="AE31" s="800">
        <f t="shared" ref="AE31:AJ31" si="0">SUM(AE28:AE30)</f>
        <v>12</v>
      </c>
      <c r="AF31" s="801">
        <f t="shared" si="0"/>
        <v>360</v>
      </c>
      <c r="AG31" s="800">
        <f t="shared" si="0"/>
        <v>119</v>
      </c>
      <c r="AH31" s="802">
        <f t="shared" si="0"/>
        <v>44</v>
      </c>
      <c r="AI31" s="802"/>
      <c r="AJ31" s="802">
        <f t="shared" si="0"/>
        <v>75</v>
      </c>
      <c r="AK31" s="802"/>
      <c r="AL31" s="803"/>
      <c r="AM31" s="803"/>
      <c r="AN31" s="802"/>
      <c r="AO31" s="801">
        <f>SUM(AO28:AO30)</f>
        <v>241</v>
      </c>
      <c r="AP31" s="804">
        <v>3</v>
      </c>
      <c r="AQ31" s="805"/>
      <c r="AR31" s="805"/>
      <c r="AS31" s="806"/>
      <c r="AT31" s="804"/>
      <c r="AU31" s="805"/>
      <c r="AV31" s="805"/>
      <c r="AW31" s="807"/>
      <c r="AX31" s="808">
        <f>SUM(AX28:AX30)</f>
        <v>5</v>
      </c>
      <c r="AY31" s="804">
        <f>SUM(AY28:AY30)</f>
        <v>2</v>
      </c>
      <c r="AZ31" s="804">
        <f>SUM(AZ28:AZ30)</f>
        <v>3</v>
      </c>
      <c r="BA31" s="806"/>
      <c r="BB31" s="804">
        <f>SUM(BB28:BB30)</f>
        <v>3</v>
      </c>
      <c r="BC31" s="804">
        <f>SUM(BC28:BC30)</f>
        <v>1</v>
      </c>
      <c r="BD31" s="804">
        <f>SUM(BD28:BD30)</f>
        <v>2</v>
      </c>
      <c r="BE31" s="809"/>
    </row>
    <row r="32" spans="2:61" s="737" customFormat="1" ht="120.75" customHeight="1" thickBot="1" x14ac:dyDescent="0.75">
      <c r="B32" s="734" t="s">
        <v>77</v>
      </c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5"/>
      <c r="Z32" s="735"/>
      <c r="AA32" s="735"/>
      <c r="AB32" s="735"/>
      <c r="AC32" s="735"/>
      <c r="AD32" s="735"/>
      <c r="AE32" s="735"/>
      <c r="AF32" s="735"/>
      <c r="AG32" s="735"/>
      <c r="AH32" s="735"/>
      <c r="AI32" s="735"/>
      <c r="AJ32" s="735"/>
      <c r="AK32" s="735"/>
      <c r="AL32" s="735"/>
      <c r="AM32" s="735"/>
      <c r="AN32" s="735"/>
      <c r="AO32" s="735"/>
      <c r="AP32" s="735"/>
      <c r="AQ32" s="735"/>
      <c r="AR32" s="735"/>
      <c r="AS32" s="735"/>
      <c r="AT32" s="735"/>
      <c r="AU32" s="735"/>
      <c r="AV32" s="735"/>
      <c r="AW32" s="735"/>
      <c r="AX32" s="735"/>
      <c r="AY32" s="735"/>
      <c r="AZ32" s="735"/>
      <c r="BA32" s="735"/>
      <c r="BB32" s="735"/>
      <c r="BC32" s="735"/>
      <c r="BD32" s="735"/>
      <c r="BE32" s="736"/>
    </row>
    <row r="33" spans="2:68" s="759" customFormat="1" ht="132" customHeight="1" x14ac:dyDescent="0.7">
      <c r="B33" s="738">
        <v>4</v>
      </c>
      <c r="C33" s="739"/>
      <c r="D33" s="739"/>
      <c r="E33" s="739"/>
      <c r="F33" s="739"/>
      <c r="G33" s="739"/>
      <c r="H33" s="739"/>
      <c r="I33" s="739"/>
      <c r="J33" s="739"/>
      <c r="K33" s="739"/>
      <c r="L33" s="739"/>
      <c r="M33" s="739"/>
      <c r="N33" s="739"/>
      <c r="O33" s="739"/>
      <c r="P33" s="739"/>
      <c r="Q33" s="739"/>
      <c r="R33" s="739"/>
      <c r="S33" s="740"/>
      <c r="T33" s="811" t="s">
        <v>78</v>
      </c>
      <c r="U33" s="812"/>
      <c r="V33" s="812"/>
      <c r="W33" s="743" t="s">
        <v>76</v>
      </c>
      <c r="X33" s="744"/>
      <c r="Y33" s="744"/>
      <c r="Z33" s="744"/>
      <c r="AA33" s="744"/>
      <c r="AB33" s="744"/>
      <c r="AC33" s="744"/>
      <c r="AD33" s="744"/>
      <c r="AE33" s="746">
        <v>4</v>
      </c>
      <c r="AF33" s="747">
        <f>AE33*30</f>
        <v>120</v>
      </c>
      <c r="AG33" s="746">
        <f>AH33+AJ33+AL33</f>
        <v>45</v>
      </c>
      <c r="AH33" s="748">
        <v>27</v>
      </c>
      <c r="AI33" s="749"/>
      <c r="AJ33" s="749">
        <v>18</v>
      </c>
      <c r="AK33" s="749"/>
      <c r="AL33" s="749"/>
      <c r="AM33" s="749"/>
      <c r="AN33" s="749"/>
      <c r="AO33" s="750">
        <f>AF33-AG33</f>
        <v>75</v>
      </c>
      <c r="AP33" s="813"/>
      <c r="AQ33" s="752">
        <v>3</v>
      </c>
      <c r="AR33" s="752"/>
      <c r="AS33" s="753"/>
      <c r="AT33" s="814"/>
      <c r="AU33" s="752"/>
      <c r="AV33" s="752"/>
      <c r="AW33" s="754"/>
      <c r="AX33" s="815">
        <v>2.5</v>
      </c>
      <c r="AY33" s="816">
        <v>1.5</v>
      </c>
      <c r="AZ33" s="817">
        <v>1</v>
      </c>
      <c r="BA33" s="818"/>
      <c r="BB33" s="819"/>
      <c r="BC33" s="817"/>
      <c r="BD33" s="817"/>
      <c r="BE33" s="818"/>
    </row>
    <row r="34" spans="2:68" s="759" customFormat="1" ht="175.5" customHeight="1" thickBot="1" x14ac:dyDescent="0.75">
      <c r="B34" s="780">
        <v>5</v>
      </c>
      <c r="C34" s="781"/>
      <c r="D34" s="781"/>
      <c r="E34" s="781"/>
      <c r="F34" s="781"/>
      <c r="G34" s="781"/>
      <c r="H34" s="781"/>
      <c r="I34" s="781"/>
      <c r="J34" s="781"/>
      <c r="K34" s="781"/>
      <c r="L34" s="781"/>
      <c r="M34" s="781"/>
      <c r="N34" s="781"/>
      <c r="O34" s="781"/>
      <c r="P34" s="781"/>
      <c r="Q34" s="781"/>
      <c r="R34" s="781"/>
      <c r="S34" s="782"/>
      <c r="T34" s="783" t="s">
        <v>134</v>
      </c>
      <c r="U34" s="783"/>
      <c r="V34" s="784"/>
      <c r="W34" s="785" t="s">
        <v>131</v>
      </c>
      <c r="X34" s="786"/>
      <c r="Y34" s="786"/>
      <c r="Z34" s="786"/>
      <c r="AA34" s="786"/>
      <c r="AB34" s="786"/>
      <c r="AC34" s="786"/>
      <c r="AD34" s="787"/>
      <c r="AE34" s="825">
        <v>4</v>
      </c>
      <c r="AF34" s="826">
        <v>120</v>
      </c>
      <c r="AG34" s="825">
        <v>120</v>
      </c>
      <c r="AH34" s="827"/>
      <c r="AI34" s="827"/>
      <c r="AJ34" s="827"/>
      <c r="AK34" s="827"/>
      <c r="AL34" s="827"/>
      <c r="AM34" s="827"/>
      <c r="AN34" s="827"/>
      <c r="AO34" s="828">
        <v>120</v>
      </c>
      <c r="AP34" s="829"/>
      <c r="AQ34" s="830">
        <v>3</v>
      </c>
      <c r="AR34" s="830"/>
      <c r="AS34" s="831"/>
      <c r="AT34" s="829"/>
      <c r="AU34" s="830"/>
      <c r="AV34" s="830"/>
      <c r="AW34" s="831"/>
      <c r="AX34" s="829"/>
      <c r="AY34" s="830"/>
      <c r="AZ34" s="830"/>
      <c r="BA34" s="831"/>
      <c r="BB34" s="829"/>
      <c r="BC34" s="830"/>
      <c r="BD34" s="830"/>
      <c r="BE34" s="832"/>
    </row>
    <row r="35" spans="2:68" s="810" customFormat="1" ht="111" customHeight="1" thickBot="1" x14ac:dyDescent="0.7">
      <c r="B35" s="833" t="s">
        <v>68</v>
      </c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4"/>
      <c r="Q35" s="834"/>
      <c r="R35" s="834"/>
      <c r="S35" s="834"/>
      <c r="T35" s="834"/>
      <c r="U35" s="834"/>
      <c r="V35" s="834"/>
      <c r="W35" s="834"/>
      <c r="X35" s="834"/>
      <c r="Y35" s="834"/>
      <c r="Z35" s="834"/>
      <c r="AA35" s="834"/>
      <c r="AB35" s="834"/>
      <c r="AC35" s="834"/>
      <c r="AD35" s="834"/>
      <c r="AE35" s="800">
        <f>SUM(AE33:AE34)</f>
        <v>8</v>
      </c>
      <c r="AF35" s="801">
        <f t="shared" ref="AF35:AO35" si="1">SUM(AF33:AF34)</f>
        <v>240</v>
      </c>
      <c r="AG35" s="800">
        <f t="shared" si="1"/>
        <v>165</v>
      </c>
      <c r="AH35" s="802">
        <f t="shared" si="1"/>
        <v>27</v>
      </c>
      <c r="AI35" s="803"/>
      <c r="AJ35" s="802">
        <f t="shared" si="1"/>
        <v>18</v>
      </c>
      <c r="AK35" s="803"/>
      <c r="AL35" s="803"/>
      <c r="AM35" s="803"/>
      <c r="AN35" s="803"/>
      <c r="AO35" s="801">
        <f t="shared" si="1"/>
        <v>195</v>
      </c>
      <c r="AP35" s="808"/>
      <c r="AQ35" s="805">
        <v>2</v>
      </c>
      <c r="AR35" s="805"/>
      <c r="AS35" s="806"/>
      <c r="AT35" s="835"/>
      <c r="AU35" s="805"/>
      <c r="AV35" s="805"/>
      <c r="AW35" s="807"/>
      <c r="AX35" s="836">
        <f>SUM(AX33:AX34)</f>
        <v>2.5</v>
      </c>
      <c r="AY35" s="837">
        <f>SUM(AY33:AY34)</f>
        <v>1.5</v>
      </c>
      <c r="AZ35" s="838">
        <f>SUM(AZ33:AZ34)</f>
        <v>1</v>
      </c>
      <c r="BA35" s="809"/>
      <c r="BB35" s="839"/>
      <c r="BC35" s="838"/>
      <c r="BD35" s="838"/>
      <c r="BE35" s="809"/>
      <c r="BJ35" s="810" t="s">
        <v>129</v>
      </c>
    </row>
    <row r="36" spans="2:68" s="759" customFormat="1" ht="111" customHeight="1" thickBot="1" x14ac:dyDescent="0.75">
      <c r="B36" s="840" t="s">
        <v>79</v>
      </c>
      <c r="C36" s="841"/>
      <c r="D36" s="841"/>
      <c r="E36" s="841"/>
      <c r="F36" s="841"/>
      <c r="G36" s="841"/>
      <c r="H36" s="841"/>
      <c r="I36" s="841"/>
      <c r="J36" s="841"/>
      <c r="K36" s="841"/>
      <c r="L36" s="841"/>
      <c r="M36" s="841"/>
      <c r="N36" s="841"/>
      <c r="O36" s="841"/>
      <c r="P36" s="841"/>
      <c r="Q36" s="841"/>
      <c r="R36" s="841"/>
      <c r="S36" s="841"/>
      <c r="T36" s="841"/>
      <c r="U36" s="841"/>
      <c r="V36" s="841"/>
      <c r="W36" s="841"/>
      <c r="X36" s="841"/>
      <c r="Y36" s="841"/>
      <c r="Z36" s="841"/>
      <c r="AA36" s="841"/>
      <c r="AB36" s="841"/>
      <c r="AC36" s="841"/>
      <c r="AD36" s="841"/>
      <c r="AE36" s="842">
        <f t="shared" ref="AE36:AO36" si="2">AE31+AE35</f>
        <v>20</v>
      </c>
      <c r="AF36" s="843">
        <f t="shared" si="2"/>
        <v>600</v>
      </c>
      <c r="AG36" s="842">
        <f t="shared" si="2"/>
        <v>284</v>
      </c>
      <c r="AH36" s="803">
        <f t="shared" si="2"/>
        <v>71</v>
      </c>
      <c r="AI36" s="803"/>
      <c r="AJ36" s="803">
        <f t="shared" si="2"/>
        <v>93</v>
      </c>
      <c r="AK36" s="803"/>
      <c r="AL36" s="803"/>
      <c r="AM36" s="803"/>
      <c r="AN36" s="803"/>
      <c r="AO36" s="843">
        <f t="shared" si="2"/>
        <v>436</v>
      </c>
      <c r="AP36" s="842">
        <f>AP31+AP35</f>
        <v>3</v>
      </c>
      <c r="AQ36" s="803">
        <f>AQ31+AQ35</f>
        <v>2</v>
      </c>
      <c r="AR36" s="803"/>
      <c r="AS36" s="806"/>
      <c r="AT36" s="835"/>
      <c r="AU36" s="805"/>
      <c r="AV36" s="805"/>
      <c r="AW36" s="843"/>
      <c r="AX36" s="844">
        <f>AX31+AX35</f>
        <v>7.5</v>
      </c>
      <c r="AY36" s="845">
        <f>AY31+AY35</f>
        <v>3.5</v>
      </c>
      <c r="AZ36" s="846">
        <f>AZ31+AZ35</f>
        <v>4</v>
      </c>
      <c r="BA36" s="806"/>
      <c r="BB36" s="847">
        <f>BB31+BB35</f>
        <v>3</v>
      </c>
      <c r="BC36" s="846">
        <f>BC31+BC35</f>
        <v>1</v>
      </c>
      <c r="BD36" s="846">
        <f>BD31+BD35</f>
        <v>2</v>
      </c>
      <c r="BE36" s="809"/>
      <c r="BG36" s="759" t="s">
        <v>129</v>
      </c>
      <c r="BH36" s="759" t="s">
        <v>129</v>
      </c>
      <c r="BI36" s="759" t="s">
        <v>129</v>
      </c>
    </row>
    <row r="37" spans="2:68" s="810" customFormat="1" ht="111" customHeight="1" thickBot="1" x14ac:dyDescent="0.7">
      <c r="B37" s="848" t="s">
        <v>135</v>
      </c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49"/>
      <c r="AI37" s="849"/>
      <c r="AJ37" s="849"/>
      <c r="AK37" s="849"/>
      <c r="AL37" s="849"/>
      <c r="AM37" s="849"/>
      <c r="AN37" s="849"/>
      <c r="AO37" s="849"/>
      <c r="AP37" s="849"/>
      <c r="AQ37" s="849"/>
      <c r="AR37" s="849"/>
      <c r="AS37" s="849"/>
      <c r="AT37" s="849"/>
      <c r="AU37" s="849"/>
      <c r="AV37" s="849"/>
      <c r="AW37" s="849"/>
      <c r="AX37" s="849"/>
      <c r="AY37" s="849"/>
      <c r="AZ37" s="849"/>
      <c r="BA37" s="849"/>
      <c r="BB37" s="849"/>
      <c r="BC37" s="849"/>
      <c r="BD37" s="849"/>
      <c r="BE37" s="850"/>
    </row>
    <row r="38" spans="2:68" s="759" customFormat="1" ht="93" customHeight="1" x14ac:dyDescent="0.7">
      <c r="B38" s="738"/>
      <c r="C38" s="851"/>
      <c r="D38" s="851"/>
      <c r="E38" s="851"/>
      <c r="F38" s="851"/>
      <c r="G38" s="851"/>
      <c r="H38" s="851"/>
      <c r="I38" s="851"/>
      <c r="J38" s="851"/>
      <c r="K38" s="851"/>
      <c r="L38" s="851"/>
      <c r="M38" s="851"/>
      <c r="N38" s="851"/>
      <c r="O38" s="851"/>
      <c r="P38" s="851"/>
      <c r="Q38" s="851"/>
      <c r="R38" s="851"/>
      <c r="S38" s="852"/>
      <c r="T38" s="853" t="s">
        <v>136</v>
      </c>
      <c r="U38" s="858"/>
      <c r="V38" s="1065"/>
      <c r="W38" s="856"/>
      <c r="X38" s="857"/>
      <c r="Y38" s="858"/>
      <c r="Z38" s="858"/>
      <c r="AA38" s="858"/>
      <c r="AB38" s="858"/>
      <c r="AC38" s="858"/>
      <c r="AD38" s="859"/>
      <c r="AE38" s="860"/>
      <c r="AF38" s="750"/>
      <c r="AG38" s="860"/>
      <c r="AH38" s="749"/>
      <c r="AI38" s="749"/>
      <c r="AJ38" s="749"/>
      <c r="AK38" s="749"/>
      <c r="AL38" s="749"/>
      <c r="AM38" s="749"/>
      <c r="AN38" s="749"/>
      <c r="AO38" s="750"/>
      <c r="AP38" s="751"/>
      <c r="AQ38" s="752"/>
      <c r="AR38" s="752"/>
      <c r="AS38" s="861"/>
      <c r="AT38" s="814"/>
      <c r="AU38" s="752"/>
      <c r="AV38" s="752"/>
      <c r="AW38" s="754"/>
      <c r="AX38" s="813"/>
      <c r="AY38" s="752"/>
      <c r="AZ38" s="752"/>
      <c r="BA38" s="753"/>
      <c r="BB38" s="862"/>
      <c r="BC38" s="757"/>
      <c r="BD38" s="757"/>
      <c r="BE38" s="758"/>
    </row>
    <row r="39" spans="2:68" s="759" customFormat="1" ht="272.45" customHeight="1" x14ac:dyDescent="0.7">
      <c r="B39" s="760">
        <v>7</v>
      </c>
      <c r="C39" s="864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864"/>
      <c r="S39" s="865"/>
      <c r="T39" s="866" t="s">
        <v>152</v>
      </c>
      <c r="U39" s="867"/>
      <c r="V39" s="868">
        <v>3</v>
      </c>
      <c r="W39" s="887" t="s">
        <v>101</v>
      </c>
      <c r="X39" s="888"/>
      <c r="Y39" s="888"/>
      <c r="Z39" s="888"/>
      <c r="AA39" s="888"/>
      <c r="AB39" s="888"/>
      <c r="AC39" s="888"/>
      <c r="AD39" s="889"/>
      <c r="AE39" s="768">
        <v>4</v>
      </c>
      <c r="AF39" s="769">
        <f>AE39*30</f>
        <v>120</v>
      </c>
      <c r="AG39" s="768">
        <f>AH39+AJ39+AL39</f>
        <v>36</v>
      </c>
      <c r="AH39" s="770">
        <v>18</v>
      </c>
      <c r="AI39" s="771">
        <v>8</v>
      </c>
      <c r="AJ39" s="771">
        <v>18</v>
      </c>
      <c r="AK39" s="771">
        <v>6</v>
      </c>
      <c r="AL39" s="771"/>
      <c r="AM39" s="771"/>
      <c r="AN39" s="771">
        <f>AG39-(AI39+AK39+AM39)</f>
        <v>22</v>
      </c>
      <c r="AO39" s="772">
        <f>AF39-AG39</f>
        <v>84</v>
      </c>
      <c r="AP39" s="773"/>
      <c r="AQ39" s="773">
        <v>4</v>
      </c>
      <c r="AR39" s="774"/>
      <c r="AS39" s="775"/>
      <c r="AT39" s="773"/>
      <c r="AU39" s="774"/>
      <c r="AV39" s="774"/>
      <c r="AW39" s="776"/>
      <c r="AX39" s="872"/>
      <c r="AY39" s="774"/>
      <c r="AZ39" s="774"/>
      <c r="BA39" s="775"/>
      <c r="BB39" s="873">
        <v>2</v>
      </c>
      <c r="BC39" s="874">
        <v>1</v>
      </c>
      <c r="BD39" s="874">
        <v>1</v>
      </c>
      <c r="BE39" s="1066"/>
      <c r="BP39" s="759" t="s">
        <v>129</v>
      </c>
    </row>
    <row r="40" spans="2:68" s="759" customFormat="1" ht="111" customHeight="1" x14ac:dyDescent="0.7">
      <c r="B40" s="760"/>
      <c r="C40" s="864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5"/>
      <c r="T40" s="876" t="s">
        <v>139</v>
      </c>
      <c r="U40" s="1067"/>
      <c r="V40" s="1068"/>
      <c r="W40" s="1069"/>
      <c r="X40" s="1067"/>
      <c r="Y40" s="1067"/>
      <c r="Z40" s="1067"/>
      <c r="AA40" s="1067"/>
      <c r="AB40" s="1067"/>
      <c r="AC40" s="1067"/>
      <c r="AD40" s="1070"/>
      <c r="AE40" s="879"/>
      <c r="AF40" s="772"/>
      <c r="AG40" s="879"/>
      <c r="AH40" s="771"/>
      <c r="AI40" s="771"/>
      <c r="AJ40" s="771"/>
      <c r="AK40" s="771"/>
      <c r="AL40" s="771"/>
      <c r="AM40" s="771"/>
      <c r="AN40" s="771"/>
      <c r="AO40" s="772"/>
      <c r="AP40" s="773"/>
      <c r="AQ40" s="774"/>
      <c r="AR40" s="774"/>
      <c r="AS40" s="880"/>
      <c r="AT40" s="881"/>
      <c r="AU40" s="774"/>
      <c r="AV40" s="774"/>
      <c r="AW40" s="776"/>
      <c r="AX40" s="872"/>
      <c r="AY40" s="774"/>
      <c r="AZ40" s="774"/>
      <c r="BA40" s="775"/>
      <c r="BB40" s="882"/>
      <c r="BC40" s="778"/>
      <c r="BD40" s="778"/>
      <c r="BE40" s="779"/>
    </row>
    <row r="41" spans="2:68" s="759" customFormat="1" ht="212.65" customHeight="1" thickBot="1" x14ac:dyDescent="0.75">
      <c r="B41" s="1071">
        <v>8</v>
      </c>
      <c r="C41" s="1072"/>
      <c r="D41" s="1072"/>
      <c r="E41" s="1072"/>
      <c r="F41" s="1072"/>
      <c r="G41" s="1072"/>
      <c r="H41" s="1072"/>
      <c r="I41" s="1072"/>
      <c r="J41" s="1072"/>
      <c r="K41" s="1072"/>
      <c r="L41" s="1072"/>
      <c r="M41" s="1072"/>
      <c r="N41" s="1072"/>
      <c r="O41" s="1072"/>
      <c r="P41" s="1072"/>
      <c r="Q41" s="1072"/>
      <c r="R41" s="1072"/>
      <c r="S41" s="1073"/>
      <c r="T41" s="820" t="s">
        <v>153</v>
      </c>
      <c r="U41" s="821"/>
      <c r="V41" s="886">
        <v>3</v>
      </c>
      <c r="W41" s="869" t="s">
        <v>151</v>
      </c>
      <c r="X41" s="870"/>
      <c r="Y41" s="870"/>
      <c r="Z41" s="870"/>
      <c r="AA41" s="870"/>
      <c r="AB41" s="870"/>
      <c r="AC41" s="870"/>
      <c r="AD41" s="871"/>
      <c r="AE41" s="1074">
        <v>4</v>
      </c>
      <c r="AF41" s="1075">
        <f>AE41*30</f>
        <v>120</v>
      </c>
      <c r="AG41" s="768">
        <f>AH41+AJ41+AL41</f>
        <v>36</v>
      </c>
      <c r="AH41" s="770">
        <v>18</v>
      </c>
      <c r="AI41" s="771">
        <v>8</v>
      </c>
      <c r="AJ41" s="771">
        <v>18</v>
      </c>
      <c r="AK41" s="771">
        <v>6</v>
      </c>
      <c r="AL41" s="771"/>
      <c r="AM41" s="771"/>
      <c r="AN41" s="771">
        <f>AG41-(AI41+AK41+AM41)</f>
        <v>22</v>
      </c>
      <c r="AO41" s="772">
        <f>AF41-AG41</f>
        <v>84</v>
      </c>
      <c r="AP41" s="773"/>
      <c r="AQ41" s="773">
        <v>4</v>
      </c>
      <c r="AR41" s="774"/>
      <c r="AS41" s="775"/>
      <c r="AT41" s="773"/>
      <c r="AU41" s="774"/>
      <c r="AV41" s="774"/>
      <c r="AW41" s="776"/>
      <c r="AX41" s="872"/>
      <c r="AY41" s="774"/>
      <c r="AZ41" s="774"/>
      <c r="BA41" s="775"/>
      <c r="BB41" s="873">
        <v>2</v>
      </c>
      <c r="BC41" s="874">
        <v>1</v>
      </c>
      <c r="BD41" s="874">
        <v>1</v>
      </c>
      <c r="BE41" s="1066"/>
      <c r="BI41" s="759" t="s">
        <v>129</v>
      </c>
      <c r="BK41" s="759" t="s">
        <v>129</v>
      </c>
    </row>
    <row r="42" spans="2:68" s="759" customFormat="1" ht="102" customHeight="1" thickBot="1" x14ac:dyDescent="0.75">
      <c r="B42" s="840" t="s">
        <v>141</v>
      </c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42">
        <f t="shared" ref="AE42:AK42" si="3">AE39+AE41</f>
        <v>8</v>
      </c>
      <c r="AF42" s="843">
        <f t="shared" si="3"/>
        <v>240</v>
      </c>
      <c r="AG42" s="842">
        <f t="shared" si="3"/>
        <v>72</v>
      </c>
      <c r="AH42" s="803">
        <f t="shared" si="3"/>
        <v>36</v>
      </c>
      <c r="AI42" s="803">
        <f t="shared" si="3"/>
        <v>16</v>
      </c>
      <c r="AJ42" s="803">
        <f t="shared" si="3"/>
        <v>36</v>
      </c>
      <c r="AK42" s="803">
        <f t="shared" si="3"/>
        <v>12</v>
      </c>
      <c r="AL42" s="803"/>
      <c r="AM42" s="803"/>
      <c r="AN42" s="803">
        <f>AN39+AN41</f>
        <v>44</v>
      </c>
      <c r="AO42" s="843">
        <f>AO39+AO41</f>
        <v>168</v>
      </c>
      <c r="AP42" s="804"/>
      <c r="AQ42" s="805">
        <v>2</v>
      </c>
      <c r="AR42" s="805"/>
      <c r="AS42" s="895"/>
      <c r="AT42" s="835"/>
      <c r="AU42" s="805"/>
      <c r="AV42" s="805"/>
      <c r="AW42" s="807"/>
      <c r="AX42" s="808"/>
      <c r="AY42" s="805"/>
      <c r="AZ42" s="805"/>
      <c r="BA42" s="806"/>
      <c r="BB42" s="896">
        <f>BB41+BB39</f>
        <v>4</v>
      </c>
      <c r="BC42" s="896">
        <f>BC41+BC39</f>
        <v>2</v>
      </c>
      <c r="BD42" s="896">
        <f>BD41+BD39</f>
        <v>2</v>
      </c>
      <c r="BE42" s="809"/>
      <c r="BI42" s="759" t="s">
        <v>129</v>
      </c>
    </row>
    <row r="43" spans="2:68" s="759" customFormat="1" ht="106.5" customHeight="1" thickBot="1" x14ac:dyDescent="0.75">
      <c r="B43" s="898" t="s">
        <v>80</v>
      </c>
      <c r="C43" s="899"/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899"/>
      <c r="AB43" s="899"/>
      <c r="AC43" s="899"/>
      <c r="AD43" s="899"/>
      <c r="AE43" s="808">
        <f t="shared" ref="AE43:AK43" si="4">AE42+AE36</f>
        <v>28</v>
      </c>
      <c r="AF43" s="807">
        <f t="shared" si="4"/>
        <v>840</v>
      </c>
      <c r="AG43" s="808">
        <f t="shared" si="4"/>
        <v>356</v>
      </c>
      <c r="AH43" s="805">
        <f t="shared" si="4"/>
        <v>107</v>
      </c>
      <c r="AI43" s="805">
        <f t="shared" si="4"/>
        <v>16</v>
      </c>
      <c r="AJ43" s="805">
        <f t="shared" si="4"/>
        <v>129</v>
      </c>
      <c r="AK43" s="805">
        <f t="shared" si="4"/>
        <v>12</v>
      </c>
      <c r="AL43" s="805"/>
      <c r="AM43" s="805"/>
      <c r="AN43" s="805">
        <f>AN42+AN36</f>
        <v>44</v>
      </c>
      <c r="AO43" s="807">
        <f>AO42+AO36</f>
        <v>604</v>
      </c>
      <c r="AP43" s="804">
        <f>AP42+AP36</f>
        <v>3</v>
      </c>
      <c r="AQ43" s="804">
        <f>AQ42+AQ36</f>
        <v>4</v>
      </c>
      <c r="AR43" s="804"/>
      <c r="AS43" s="806"/>
      <c r="AT43" s="835"/>
      <c r="AU43" s="805"/>
      <c r="AV43" s="805"/>
      <c r="AW43" s="807"/>
      <c r="AX43" s="808">
        <f>AX42+AX36</f>
        <v>7.5</v>
      </c>
      <c r="AY43" s="805">
        <f>AY42+AY36</f>
        <v>3.5</v>
      </c>
      <c r="AZ43" s="805">
        <f>AZ42+AZ36</f>
        <v>4</v>
      </c>
      <c r="BA43" s="806"/>
      <c r="BB43" s="804">
        <f>BB42+BB36</f>
        <v>7</v>
      </c>
      <c r="BC43" s="804">
        <f>BC42+BC36</f>
        <v>3</v>
      </c>
      <c r="BD43" s="804">
        <f>BD42+BD36</f>
        <v>4</v>
      </c>
      <c r="BE43" s="809"/>
      <c r="BF43" s="759" t="s">
        <v>129</v>
      </c>
    </row>
    <row r="44" spans="2:68" s="914" customFormat="1" ht="56.45" customHeight="1" x14ac:dyDescent="0.2">
      <c r="B44" s="900"/>
      <c r="C44" s="901"/>
      <c r="D44" s="901"/>
      <c r="E44" s="901"/>
      <c r="F44" s="901"/>
      <c r="G44" s="901"/>
      <c r="H44" s="901"/>
      <c r="I44" s="901"/>
      <c r="J44" s="901"/>
      <c r="K44" s="901"/>
      <c r="L44" s="901"/>
      <c r="M44" s="901"/>
      <c r="N44" s="901"/>
      <c r="O44" s="901"/>
      <c r="P44" s="901"/>
      <c r="Q44" s="901"/>
      <c r="R44" s="901"/>
      <c r="S44" s="901"/>
      <c r="T44" s="901"/>
      <c r="U44" s="902"/>
      <c r="V44" s="902"/>
      <c r="W44" s="903"/>
      <c r="X44" s="903"/>
      <c r="Y44" s="904"/>
      <c r="Z44" s="904"/>
      <c r="AA44" s="904"/>
      <c r="AB44" s="626"/>
      <c r="AC44" s="626"/>
      <c r="AD44" s="905"/>
      <c r="AE44" s="906" t="s">
        <v>81</v>
      </c>
      <c r="AF44" s="907"/>
      <c r="AG44" s="907"/>
      <c r="AH44" s="908"/>
      <c r="AI44" s="906" t="s">
        <v>82</v>
      </c>
      <c r="AJ44" s="907"/>
      <c r="AK44" s="907"/>
      <c r="AL44" s="907"/>
      <c r="AM44" s="907"/>
      <c r="AN44" s="907"/>
      <c r="AO44" s="908"/>
      <c r="AP44" s="909">
        <f>AP43</f>
        <v>3</v>
      </c>
      <c r="AQ44" s="910"/>
      <c r="AR44" s="910"/>
      <c r="AS44" s="911"/>
      <c r="AT44" s="912"/>
      <c r="AU44" s="910"/>
      <c r="AV44" s="910"/>
      <c r="AW44" s="913"/>
      <c r="AX44" s="909">
        <v>2</v>
      </c>
      <c r="AY44" s="910"/>
      <c r="AZ44" s="910"/>
      <c r="BA44" s="911"/>
      <c r="BB44" s="862">
        <v>1</v>
      </c>
      <c r="BC44" s="757"/>
      <c r="BD44" s="757"/>
      <c r="BE44" s="758"/>
    </row>
    <row r="45" spans="2:68" s="914" customFormat="1" ht="58.9" customHeight="1" x14ac:dyDescent="0.2">
      <c r="B45" s="900"/>
      <c r="C45" s="901"/>
      <c r="D45" s="901"/>
      <c r="E45" s="901"/>
      <c r="F45" s="901"/>
      <c r="G45" s="901"/>
      <c r="H45" s="901"/>
      <c r="I45" s="901"/>
      <c r="J45" s="901"/>
      <c r="K45" s="901"/>
      <c r="L45" s="901"/>
      <c r="M45" s="901"/>
      <c r="N45" s="901"/>
      <c r="O45" s="901"/>
      <c r="P45" s="901"/>
      <c r="Q45" s="901"/>
      <c r="R45" s="901"/>
      <c r="S45" s="901"/>
      <c r="T45" s="901"/>
      <c r="U45" s="915"/>
      <c r="V45" s="915"/>
      <c r="W45" s="903"/>
      <c r="X45" s="903"/>
      <c r="Y45" s="904"/>
      <c r="Z45" s="904"/>
      <c r="AA45" s="904"/>
      <c r="AB45" s="626"/>
      <c r="AC45" s="626"/>
      <c r="AD45" s="905"/>
      <c r="AE45" s="916"/>
      <c r="AF45" s="917"/>
      <c r="AG45" s="917"/>
      <c r="AH45" s="918"/>
      <c r="AI45" s="916" t="s">
        <v>83</v>
      </c>
      <c r="AJ45" s="917"/>
      <c r="AK45" s="917"/>
      <c r="AL45" s="917"/>
      <c r="AM45" s="917"/>
      <c r="AN45" s="917"/>
      <c r="AO45" s="918"/>
      <c r="AP45" s="919"/>
      <c r="AQ45" s="920">
        <f>AQ43</f>
        <v>4</v>
      </c>
      <c r="AR45" s="920"/>
      <c r="AS45" s="921"/>
      <c r="AT45" s="922"/>
      <c r="AU45" s="920"/>
      <c r="AV45" s="920"/>
      <c r="AW45" s="923"/>
      <c r="AX45" s="919">
        <v>2</v>
      </c>
      <c r="AY45" s="920"/>
      <c r="AZ45" s="920"/>
      <c r="BA45" s="921"/>
      <c r="BB45" s="882">
        <v>2</v>
      </c>
      <c r="BC45" s="778"/>
      <c r="BD45" s="778"/>
      <c r="BE45" s="779"/>
    </row>
    <row r="46" spans="2:68" s="914" customFormat="1" ht="61.15" customHeight="1" x14ac:dyDescent="0.2">
      <c r="W46" s="924"/>
      <c r="X46" s="924"/>
      <c r="Y46" s="924"/>
      <c r="Z46" s="924"/>
      <c r="AA46" s="924"/>
      <c r="AB46" s="924"/>
      <c r="AC46" s="924"/>
      <c r="AD46" s="925"/>
      <c r="AE46" s="916"/>
      <c r="AF46" s="917"/>
      <c r="AG46" s="917"/>
      <c r="AH46" s="918"/>
      <c r="AI46" s="916" t="s">
        <v>84</v>
      </c>
      <c r="AJ46" s="917"/>
      <c r="AK46" s="917"/>
      <c r="AL46" s="917"/>
      <c r="AM46" s="917"/>
      <c r="AN46" s="917"/>
      <c r="AO46" s="918"/>
      <c r="AP46" s="919"/>
      <c r="AQ46" s="920"/>
      <c r="AR46" s="920"/>
      <c r="AS46" s="921"/>
      <c r="AT46" s="922"/>
      <c r="AU46" s="920"/>
      <c r="AV46" s="920"/>
      <c r="AW46" s="923"/>
      <c r="AX46" s="919"/>
      <c r="AY46" s="920"/>
      <c r="AZ46" s="920"/>
      <c r="BA46" s="921"/>
      <c r="BB46" s="882"/>
      <c r="BC46" s="778"/>
      <c r="BD46" s="778"/>
      <c r="BE46" s="779"/>
    </row>
    <row r="47" spans="2:68" s="914" customFormat="1" ht="66" customHeight="1" x14ac:dyDescent="0.2">
      <c r="W47" s="924"/>
      <c r="X47" s="924"/>
      <c r="Y47" s="924"/>
      <c r="Z47" s="924"/>
      <c r="AA47" s="924"/>
      <c r="AB47" s="924"/>
      <c r="AC47" s="924"/>
      <c r="AD47" s="925"/>
      <c r="AE47" s="916"/>
      <c r="AF47" s="917"/>
      <c r="AG47" s="917"/>
      <c r="AH47" s="918"/>
      <c r="AI47" s="916" t="s">
        <v>85</v>
      </c>
      <c r="AJ47" s="917"/>
      <c r="AK47" s="917"/>
      <c r="AL47" s="917"/>
      <c r="AM47" s="917"/>
      <c r="AN47" s="917"/>
      <c r="AO47" s="918"/>
      <c r="AP47" s="919"/>
      <c r="AQ47" s="920"/>
      <c r="AR47" s="920"/>
      <c r="AS47" s="921"/>
      <c r="AT47" s="922"/>
      <c r="AU47" s="920"/>
      <c r="AV47" s="920"/>
      <c r="AW47" s="923"/>
      <c r="AX47" s="919"/>
      <c r="AY47" s="920"/>
      <c r="AZ47" s="920"/>
      <c r="BA47" s="921"/>
      <c r="BB47" s="882"/>
      <c r="BC47" s="778"/>
      <c r="BD47" s="778"/>
      <c r="BE47" s="779"/>
    </row>
    <row r="48" spans="2:68" s="914" customFormat="1" ht="51.6" customHeight="1" x14ac:dyDescent="0.2">
      <c r="W48" s="924"/>
      <c r="X48" s="924"/>
      <c r="Y48" s="924"/>
      <c r="Z48" s="924"/>
      <c r="AA48" s="924"/>
      <c r="AB48" s="924"/>
      <c r="AC48" s="924"/>
      <c r="AD48" s="925"/>
      <c r="AE48" s="916"/>
      <c r="AF48" s="917"/>
      <c r="AG48" s="917"/>
      <c r="AH48" s="918"/>
      <c r="AI48" s="916" t="s">
        <v>86</v>
      </c>
      <c r="AJ48" s="917"/>
      <c r="AK48" s="917"/>
      <c r="AL48" s="917"/>
      <c r="AM48" s="917"/>
      <c r="AN48" s="917"/>
      <c r="AO48" s="918"/>
      <c r="AP48" s="919"/>
      <c r="AQ48" s="920"/>
      <c r="AR48" s="920"/>
      <c r="AS48" s="921"/>
      <c r="AT48" s="922"/>
      <c r="AU48" s="920"/>
      <c r="AV48" s="920"/>
      <c r="AW48" s="923"/>
      <c r="AX48" s="919"/>
      <c r="AY48" s="920"/>
      <c r="AZ48" s="920"/>
      <c r="BA48" s="921"/>
      <c r="BB48" s="882"/>
      <c r="BC48" s="778"/>
      <c r="BD48" s="778"/>
      <c r="BE48" s="779"/>
    </row>
    <row r="49" spans="2:57" s="914" customFormat="1" ht="46.9" customHeight="1" x14ac:dyDescent="0.2">
      <c r="W49" s="924"/>
      <c r="X49" s="924"/>
      <c r="Y49" s="924"/>
      <c r="Z49" s="924"/>
      <c r="AA49" s="924"/>
      <c r="AB49" s="924"/>
      <c r="AC49" s="924"/>
      <c r="AD49" s="925"/>
      <c r="AE49" s="916"/>
      <c r="AF49" s="917"/>
      <c r="AG49" s="917"/>
      <c r="AH49" s="918"/>
      <c r="AI49" s="916" t="s">
        <v>87</v>
      </c>
      <c r="AJ49" s="917"/>
      <c r="AK49" s="917"/>
      <c r="AL49" s="917"/>
      <c r="AM49" s="917"/>
      <c r="AN49" s="917"/>
      <c r="AO49" s="918"/>
      <c r="AP49" s="919"/>
      <c r="AQ49" s="920"/>
      <c r="AR49" s="920"/>
      <c r="AS49" s="921"/>
      <c r="AT49" s="922"/>
      <c r="AU49" s="920"/>
      <c r="AV49" s="920"/>
      <c r="AW49" s="923"/>
      <c r="AX49" s="919"/>
      <c r="AY49" s="920"/>
      <c r="AZ49" s="920"/>
      <c r="BA49" s="921"/>
      <c r="BB49" s="882"/>
      <c r="BC49" s="778"/>
      <c r="BD49" s="778"/>
      <c r="BE49" s="779"/>
    </row>
    <row r="50" spans="2:57" s="914" customFormat="1" ht="49.15" customHeight="1" x14ac:dyDescent="0.2">
      <c r="W50" s="924"/>
      <c r="X50" s="924"/>
      <c r="Y50" s="924"/>
      <c r="Z50" s="924"/>
      <c r="AA50" s="924"/>
      <c r="AB50" s="924"/>
      <c r="AC50" s="924"/>
      <c r="AD50" s="925"/>
      <c r="AE50" s="916"/>
      <c r="AF50" s="917"/>
      <c r="AG50" s="917"/>
      <c r="AH50" s="918"/>
      <c r="AI50" s="916" t="s">
        <v>88</v>
      </c>
      <c r="AJ50" s="917"/>
      <c r="AK50" s="917"/>
      <c r="AL50" s="917"/>
      <c r="AM50" s="917"/>
      <c r="AN50" s="917"/>
      <c r="AO50" s="918"/>
      <c r="AP50" s="919"/>
      <c r="AQ50" s="920"/>
      <c r="AR50" s="920"/>
      <c r="AS50" s="921"/>
      <c r="AT50" s="922"/>
      <c r="AU50" s="920"/>
      <c r="AV50" s="920"/>
      <c r="AW50" s="923"/>
      <c r="AX50" s="919"/>
      <c r="AY50" s="920"/>
      <c r="AZ50" s="920"/>
      <c r="BA50" s="921"/>
      <c r="BB50" s="882"/>
      <c r="BC50" s="778"/>
      <c r="BD50" s="778"/>
      <c r="BE50" s="779"/>
    </row>
    <row r="51" spans="2:57" s="914" customFormat="1" ht="51.6" customHeight="1" x14ac:dyDescent="0.2">
      <c r="W51" s="924"/>
      <c r="X51" s="924"/>
      <c r="Y51" s="924"/>
      <c r="Z51" s="924"/>
      <c r="AA51" s="924"/>
      <c r="AB51" s="924"/>
      <c r="AC51" s="924"/>
      <c r="AD51" s="925"/>
      <c r="AE51" s="916"/>
      <c r="AF51" s="917"/>
      <c r="AG51" s="917"/>
      <c r="AH51" s="918"/>
      <c r="AI51" s="916" t="s">
        <v>48</v>
      </c>
      <c r="AJ51" s="917"/>
      <c r="AK51" s="917"/>
      <c r="AL51" s="917"/>
      <c r="AM51" s="917"/>
      <c r="AN51" s="917"/>
      <c r="AO51" s="918"/>
      <c r="AP51" s="919"/>
      <c r="AQ51" s="920"/>
      <c r="AR51" s="920"/>
      <c r="AS51" s="921"/>
      <c r="AT51" s="922"/>
      <c r="AU51" s="920"/>
      <c r="AV51" s="920"/>
      <c r="AW51" s="923"/>
      <c r="AX51" s="919"/>
      <c r="AY51" s="920"/>
      <c r="AZ51" s="920"/>
      <c r="BA51" s="921"/>
      <c r="BB51" s="882"/>
      <c r="BC51" s="778"/>
      <c r="BD51" s="778"/>
      <c r="BE51" s="779"/>
    </row>
    <row r="52" spans="2:57" s="914" customFormat="1" ht="49.15" customHeight="1" thickBot="1" x14ac:dyDescent="0.25">
      <c r="W52" s="924"/>
      <c r="X52" s="924"/>
      <c r="Y52" s="924"/>
      <c r="Z52" s="924"/>
      <c r="AA52" s="924"/>
      <c r="AB52" s="924"/>
      <c r="AC52" s="924"/>
      <c r="AD52" s="925"/>
      <c r="AE52" s="926"/>
      <c r="AF52" s="927"/>
      <c r="AG52" s="927"/>
      <c r="AH52" s="928"/>
      <c r="AI52" s="926" t="s">
        <v>89</v>
      </c>
      <c r="AJ52" s="927"/>
      <c r="AK52" s="927"/>
      <c r="AL52" s="927"/>
      <c r="AM52" s="927"/>
      <c r="AN52" s="927"/>
      <c r="AO52" s="928"/>
      <c r="AP52" s="929"/>
      <c r="AQ52" s="930"/>
      <c r="AR52" s="930"/>
      <c r="AS52" s="931"/>
      <c r="AT52" s="932"/>
      <c r="AU52" s="930"/>
      <c r="AV52" s="930"/>
      <c r="AW52" s="933"/>
      <c r="AX52" s="929"/>
      <c r="AY52" s="930"/>
      <c r="AZ52" s="930"/>
      <c r="BA52" s="931"/>
      <c r="BB52" s="934"/>
      <c r="BC52" s="935"/>
      <c r="BD52" s="935"/>
      <c r="BE52" s="936"/>
    </row>
    <row r="53" spans="2:57" s="409" customFormat="1" ht="59.25" customHeight="1" thickBot="1" x14ac:dyDescent="0.3">
      <c r="D53" s="937" t="s">
        <v>90</v>
      </c>
      <c r="E53" s="938"/>
      <c r="F53" s="938"/>
      <c r="G53" s="938"/>
      <c r="H53" s="938"/>
      <c r="I53" s="938"/>
      <c r="J53" s="938"/>
      <c r="K53" s="938"/>
      <c r="L53" s="938"/>
      <c r="M53" s="938"/>
      <c r="N53" s="938"/>
      <c r="O53" s="938"/>
      <c r="P53" s="938"/>
      <c r="Q53" s="938"/>
      <c r="R53" s="938"/>
      <c r="S53" s="939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2"/>
      <c r="AW53" s="412"/>
      <c r="AX53" s="412"/>
      <c r="AY53" s="412"/>
      <c r="AZ53" s="412"/>
      <c r="BA53" s="412"/>
      <c r="BB53" s="412"/>
      <c r="BC53" s="412"/>
      <c r="BD53" s="412"/>
      <c r="BE53" s="412"/>
    </row>
    <row r="54" spans="2:57" s="810" customFormat="1" ht="89.45" customHeight="1" thickBot="1" x14ac:dyDescent="0.7">
      <c r="B54" s="940" t="s">
        <v>142</v>
      </c>
      <c r="C54" s="941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941"/>
      <c r="P54" s="941"/>
      <c r="Q54" s="941"/>
      <c r="R54" s="941"/>
      <c r="S54" s="941"/>
      <c r="T54" s="941"/>
      <c r="U54" s="941"/>
      <c r="V54" s="941"/>
      <c r="W54" s="941"/>
      <c r="X54" s="941"/>
      <c r="Y54" s="941"/>
      <c r="Z54" s="941"/>
      <c r="AA54" s="942"/>
      <c r="AB54" s="943"/>
      <c r="AC54" s="943"/>
      <c r="AD54" s="943"/>
      <c r="AE54" s="944" t="s">
        <v>91</v>
      </c>
      <c r="AF54" s="944"/>
      <c r="AG54" s="944"/>
      <c r="AH54" s="944"/>
      <c r="AI54" s="944"/>
      <c r="AJ54" s="944"/>
      <c r="AK54" s="944"/>
      <c r="AL54" s="944"/>
      <c r="AM54" s="944"/>
      <c r="AN54" s="944"/>
      <c r="AO54" s="944"/>
      <c r="AP54" s="944"/>
      <c r="AQ54" s="944"/>
      <c r="AR54" s="944"/>
      <c r="AS54" s="944"/>
      <c r="AT54" s="944"/>
      <c r="AU54" s="944"/>
      <c r="AV54" s="944"/>
      <c r="AW54" s="944"/>
      <c r="AX54" s="944"/>
      <c r="AY54" s="944"/>
      <c r="AZ54" s="944"/>
      <c r="BA54" s="944"/>
      <c r="BB54" s="944"/>
      <c r="BC54" s="944"/>
      <c r="BD54" s="944"/>
      <c r="BE54" s="944"/>
    </row>
    <row r="55" spans="2:57" s="810" customFormat="1" ht="160.9" customHeight="1" thickBot="1" x14ac:dyDescent="0.7">
      <c r="B55" s="1076" t="s">
        <v>143</v>
      </c>
      <c r="C55" s="946" t="s">
        <v>144</v>
      </c>
      <c r="D55" s="947"/>
      <c r="E55" s="947"/>
      <c r="F55" s="947"/>
      <c r="G55" s="947"/>
      <c r="H55" s="947"/>
      <c r="I55" s="947"/>
      <c r="J55" s="947"/>
      <c r="K55" s="947"/>
      <c r="L55" s="947"/>
      <c r="M55" s="947"/>
      <c r="N55" s="947"/>
      <c r="O55" s="947"/>
      <c r="P55" s="947"/>
      <c r="Q55" s="947"/>
      <c r="R55" s="947"/>
      <c r="S55" s="947"/>
      <c r="T55" s="947"/>
      <c r="U55" s="947"/>
      <c r="V55" s="945" t="s">
        <v>145</v>
      </c>
      <c r="W55" s="948" t="s">
        <v>146</v>
      </c>
      <c r="X55" s="948"/>
      <c r="Y55" s="949" t="s">
        <v>147</v>
      </c>
      <c r="Z55" s="949"/>
      <c r="AA55" s="950"/>
      <c r="AB55" s="943"/>
      <c r="AC55" s="943"/>
      <c r="AD55" s="943"/>
      <c r="AE55" s="951" t="s">
        <v>92</v>
      </c>
      <c r="AF55" s="951"/>
      <c r="AG55" s="951"/>
      <c r="AH55" s="951"/>
      <c r="AI55" s="951"/>
      <c r="AJ55" s="951"/>
      <c r="AK55" s="951" t="s">
        <v>93</v>
      </c>
      <c r="AL55" s="951"/>
      <c r="AM55" s="951"/>
      <c r="AN55" s="951" t="s">
        <v>94</v>
      </c>
      <c r="AO55" s="951"/>
      <c r="AP55" s="951"/>
      <c r="AQ55" s="951"/>
      <c r="AR55" s="951"/>
      <c r="AS55" s="951"/>
      <c r="AT55" s="951"/>
      <c r="AU55" s="951"/>
      <c r="AV55" s="951"/>
      <c r="AW55" s="951"/>
      <c r="AX55" s="951" t="s">
        <v>95</v>
      </c>
      <c r="AY55" s="951"/>
      <c r="AZ55" s="951"/>
      <c r="BA55" s="951"/>
      <c r="BB55" s="951" t="s">
        <v>96</v>
      </c>
      <c r="BC55" s="951"/>
      <c r="BD55" s="951"/>
      <c r="BE55" s="951"/>
    </row>
    <row r="56" spans="2:57" s="810" customFormat="1" ht="39.950000000000003" customHeight="1" thickBot="1" x14ac:dyDescent="0.7">
      <c r="B56" s="952">
        <v>1</v>
      </c>
      <c r="C56" s="953" t="s">
        <v>134</v>
      </c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4"/>
      <c r="R56" s="954"/>
      <c r="S56" s="954"/>
      <c r="T56" s="954"/>
      <c r="U56" s="955"/>
      <c r="V56" s="952" t="s">
        <v>154</v>
      </c>
      <c r="W56" s="956">
        <v>4</v>
      </c>
      <c r="X56" s="957"/>
      <c r="Y56" s="958">
        <v>3</v>
      </c>
      <c r="Z56" s="959"/>
      <c r="AA56" s="960"/>
      <c r="AB56" s="943"/>
      <c r="AC56" s="943"/>
      <c r="AD56" s="943"/>
      <c r="AE56" s="951"/>
      <c r="AF56" s="951"/>
      <c r="AG56" s="951"/>
      <c r="AH56" s="951"/>
      <c r="AI56" s="951"/>
      <c r="AJ56" s="951"/>
      <c r="AK56" s="951"/>
      <c r="AL56" s="951"/>
      <c r="AM56" s="951"/>
      <c r="AN56" s="951"/>
      <c r="AO56" s="951"/>
      <c r="AP56" s="951"/>
      <c r="AQ56" s="951"/>
      <c r="AR56" s="951"/>
      <c r="AS56" s="951"/>
      <c r="AT56" s="951"/>
      <c r="AU56" s="951"/>
      <c r="AV56" s="951"/>
      <c r="AW56" s="951"/>
      <c r="AX56" s="951"/>
      <c r="AY56" s="951"/>
      <c r="AZ56" s="951"/>
      <c r="BA56" s="951"/>
      <c r="BB56" s="951"/>
      <c r="BC56" s="951"/>
      <c r="BD56" s="951"/>
      <c r="BE56" s="951"/>
    </row>
    <row r="57" spans="2:57" s="810" customFormat="1" ht="92.45" customHeight="1" thickBot="1" x14ac:dyDescent="0.7">
      <c r="B57" s="961"/>
      <c r="C57" s="962"/>
      <c r="D57" s="963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3"/>
      <c r="T57" s="963"/>
      <c r="U57" s="964"/>
      <c r="V57" s="961"/>
      <c r="W57" s="965"/>
      <c r="X57" s="966"/>
      <c r="Y57" s="965"/>
      <c r="Z57" s="966"/>
      <c r="AA57" s="960"/>
      <c r="AB57" s="943"/>
      <c r="AC57" s="943"/>
      <c r="AD57" s="943"/>
      <c r="AE57" s="951"/>
      <c r="AF57" s="951"/>
      <c r="AG57" s="951"/>
      <c r="AH57" s="951"/>
      <c r="AI57" s="951"/>
      <c r="AJ57" s="951"/>
      <c r="AK57" s="951"/>
      <c r="AL57" s="951"/>
      <c r="AM57" s="951"/>
      <c r="AN57" s="951"/>
      <c r="AO57" s="951"/>
      <c r="AP57" s="951"/>
      <c r="AQ57" s="951"/>
      <c r="AR57" s="951"/>
      <c r="AS57" s="951"/>
      <c r="AT57" s="951"/>
      <c r="AU57" s="951"/>
      <c r="AV57" s="951"/>
      <c r="AW57" s="951"/>
      <c r="AX57" s="951" t="s">
        <v>97</v>
      </c>
      <c r="AY57" s="951"/>
      <c r="AZ57" s="951" t="s">
        <v>98</v>
      </c>
      <c r="BA57" s="951"/>
      <c r="BB57" s="951" t="s">
        <v>97</v>
      </c>
      <c r="BC57" s="951"/>
      <c r="BD57" s="951" t="s">
        <v>98</v>
      </c>
      <c r="BE57" s="951"/>
    </row>
    <row r="58" spans="2:57" s="810" customFormat="1" ht="39.950000000000003" customHeight="1" thickBot="1" x14ac:dyDescent="0.7">
      <c r="B58" s="967"/>
      <c r="C58" s="968"/>
      <c r="D58" s="968"/>
      <c r="E58" s="968"/>
      <c r="F58" s="968"/>
      <c r="G58" s="968"/>
      <c r="H58" s="968"/>
      <c r="I58" s="968"/>
      <c r="J58" s="968"/>
      <c r="K58" s="968"/>
      <c r="L58" s="968"/>
      <c r="M58" s="968"/>
      <c r="N58" s="968"/>
      <c r="O58" s="968"/>
      <c r="P58" s="968"/>
      <c r="Q58" s="968"/>
      <c r="R58" s="968"/>
      <c r="S58" s="968"/>
      <c r="T58" s="969"/>
      <c r="U58" s="970"/>
      <c r="V58" s="967"/>
      <c r="W58" s="971"/>
      <c r="X58" s="971"/>
      <c r="Y58" s="950"/>
      <c r="Z58" s="950"/>
      <c r="AA58" s="960"/>
      <c r="AB58" s="943"/>
      <c r="AC58" s="943"/>
      <c r="AD58" s="943"/>
      <c r="AE58" s="958" t="s">
        <v>99</v>
      </c>
      <c r="AF58" s="972"/>
      <c r="AG58" s="972"/>
      <c r="AH58" s="972"/>
      <c r="AI58" s="972"/>
      <c r="AJ58" s="959"/>
      <c r="AK58" s="973" t="s">
        <v>100</v>
      </c>
      <c r="AL58" s="974"/>
      <c r="AM58" s="975"/>
      <c r="AN58" s="1077" t="s">
        <v>117</v>
      </c>
      <c r="AO58" s="1077"/>
      <c r="AP58" s="1077"/>
      <c r="AQ58" s="1077"/>
      <c r="AR58" s="1077"/>
      <c r="AS58" s="1077"/>
      <c r="AT58" s="1077"/>
      <c r="AU58" s="1077"/>
      <c r="AV58" s="1077"/>
      <c r="AW58" s="1077"/>
      <c r="AX58" s="1077">
        <v>1</v>
      </c>
      <c r="AY58" s="1078"/>
      <c r="AZ58" s="1077">
        <v>1</v>
      </c>
      <c r="BA58" s="1078"/>
      <c r="BB58" s="1077">
        <v>50</v>
      </c>
      <c r="BC58" s="1078"/>
      <c r="BD58" s="1077">
        <v>50</v>
      </c>
      <c r="BE58" s="1078"/>
    </row>
    <row r="59" spans="2:57" s="810" customFormat="1" ht="39.950000000000003" customHeight="1" thickBot="1" x14ac:dyDescent="0.7">
      <c r="B59" s="967"/>
      <c r="C59" s="968"/>
      <c r="D59" s="968"/>
      <c r="E59" s="968"/>
      <c r="F59" s="968"/>
      <c r="G59" s="968"/>
      <c r="H59" s="968"/>
      <c r="I59" s="968"/>
      <c r="J59" s="968"/>
      <c r="K59" s="968"/>
      <c r="L59" s="968"/>
      <c r="M59" s="968"/>
      <c r="N59" s="968"/>
      <c r="O59" s="968"/>
      <c r="P59" s="968"/>
      <c r="Q59" s="968"/>
      <c r="R59" s="968"/>
      <c r="S59" s="968"/>
      <c r="T59" s="969"/>
      <c r="U59" s="970"/>
      <c r="V59" s="967"/>
      <c r="W59" s="971"/>
      <c r="X59" s="971"/>
      <c r="Y59" s="950"/>
      <c r="Z59" s="950"/>
      <c r="AA59" s="960"/>
      <c r="AB59" s="943"/>
      <c r="AC59" s="943"/>
      <c r="AD59" s="943"/>
      <c r="AE59" s="977"/>
      <c r="AF59" s="978"/>
      <c r="AG59" s="978"/>
      <c r="AH59" s="978"/>
      <c r="AI59" s="978"/>
      <c r="AJ59" s="979"/>
      <c r="AK59" s="980"/>
      <c r="AL59" s="981"/>
      <c r="AM59" s="982"/>
      <c r="AN59" s="1078"/>
      <c r="AO59" s="1078"/>
      <c r="AP59" s="1078"/>
      <c r="AQ59" s="1078"/>
      <c r="AR59" s="1078"/>
      <c r="AS59" s="1078"/>
      <c r="AT59" s="1078"/>
      <c r="AU59" s="1078"/>
      <c r="AV59" s="1078"/>
      <c r="AW59" s="1078"/>
      <c r="AX59" s="1078"/>
      <c r="AY59" s="1078"/>
      <c r="AZ59" s="1078"/>
      <c r="BA59" s="1078"/>
      <c r="BB59" s="1078"/>
      <c r="BC59" s="1078"/>
      <c r="BD59" s="1078"/>
      <c r="BE59" s="1078"/>
    </row>
    <row r="60" spans="2:57" s="810" customFormat="1" ht="39.950000000000003" customHeight="1" thickBot="1" x14ac:dyDescent="0.7">
      <c r="B60" s="967"/>
      <c r="C60" s="968"/>
      <c r="D60" s="968"/>
      <c r="E60" s="968"/>
      <c r="F60" s="968"/>
      <c r="G60" s="968"/>
      <c r="H60" s="968"/>
      <c r="I60" s="968"/>
      <c r="J60" s="968"/>
      <c r="K60" s="968"/>
      <c r="L60" s="968"/>
      <c r="M60" s="968"/>
      <c r="N60" s="968"/>
      <c r="O60" s="968"/>
      <c r="P60" s="968"/>
      <c r="Q60" s="968"/>
      <c r="R60" s="968"/>
      <c r="S60" s="968"/>
      <c r="T60" s="969"/>
      <c r="U60" s="970"/>
      <c r="V60" s="967"/>
      <c r="W60" s="971"/>
      <c r="X60" s="971"/>
      <c r="Y60" s="950"/>
      <c r="Z60" s="950"/>
      <c r="AA60" s="960"/>
      <c r="AB60" s="943"/>
      <c r="AC60" s="943"/>
      <c r="AD60" s="943"/>
      <c r="AE60" s="977"/>
      <c r="AF60" s="978"/>
      <c r="AG60" s="978"/>
      <c r="AH60" s="978"/>
      <c r="AI60" s="978"/>
      <c r="AJ60" s="979"/>
      <c r="AK60" s="980"/>
      <c r="AL60" s="981"/>
      <c r="AM60" s="982"/>
      <c r="AN60" s="1078"/>
      <c r="AO60" s="1078"/>
      <c r="AP60" s="1078"/>
      <c r="AQ60" s="1078"/>
      <c r="AR60" s="1078"/>
      <c r="AS60" s="1078"/>
      <c r="AT60" s="1078"/>
      <c r="AU60" s="1078"/>
      <c r="AV60" s="1078"/>
      <c r="AW60" s="1078"/>
      <c r="AX60" s="1078"/>
      <c r="AY60" s="1078"/>
      <c r="AZ60" s="1078"/>
      <c r="BA60" s="1078"/>
      <c r="BB60" s="1078"/>
      <c r="BC60" s="1078"/>
      <c r="BD60" s="1078"/>
      <c r="BE60" s="1078"/>
    </row>
    <row r="61" spans="2:57" s="810" customFormat="1" ht="39.950000000000003" customHeight="1" thickBot="1" x14ac:dyDescent="0.7">
      <c r="B61" s="967"/>
      <c r="C61" s="968"/>
      <c r="D61" s="968"/>
      <c r="E61" s="968"/>
      <c r="F61" s="968"/>
      <c r="G61" s="968"/>
      <c r="H61" s="968"/>
      <c r="I61" s="968"/>
      <c r="J61" s="968"/>
      <c r="K61" s="968"/>
      <c r="L61" s="968"/>
      <c r="M61" s="968"/>
      <c r="N61" s="968"/>
      <c r="O61" s="968"/>
      <c r="P61" s="968"/>
      <c r="Q61" s="968"/>
      <c r="R61" s="968"/>
      <c r="S61" s="968"/>
      <c r="T61" s="969"/>
      <c r="U61" s="970"/>
      <c r="V61" s="967"/>
      <c r="W61" s="971"/>
      <c r="X61" s="971"/>
      <c r="Y61" s="950"/>
      <c r="Z61" s="950"/>
      <c r="AA61" s="960"/>
      <c r="AB61" s="943"/>
      <c r="AC61" s="943"/>
      <c r="AD61" s="943"/>
      <c r="AE61" s="980"/>
      <c r="AF61" s="981"/>
      <c r="AG61" s="981"/>
      <c r="AH61" s="981"/>
      <c r="AI61" s="981"/>
      <c r="AJ61" s="982"/>
      <c r="AK61" s="980"/>
      <c r="AL61" s="981"/>
      <c r="AM61" s="982"/>
      <c r="AN61" s="1077" t="s">
        <v>104</v>
      </c>
      <c r="AO61" s="1077"/>
      <c r="AP61" s="1077"/>
      <c r="AQ61" s="1077"/>
      <c r="AR61" s="1077"/>
      <c r="AS61" s="1077"/>
      <c r="AT61" s="1077"/>
      <c r="AU61" s="1077"/>
      <c r="AV61" s="1077"/>
      <c r="AW61" s="1077"/>
      <c r="AX61" s="1077">
        <v>1</v>
      </c>
      <c r="AY61" s="1078"/>
      <c r="AZ61" s="1077"/>
      <c r="BA61" s="1078"/>
      <c r="BB61" s="1077">
        <v>50</v>
      </c>
      <c r="BC61" s="1078"/>
      <c r="BD61" s="1077"/>
      <c r="BE61" s="1078"/>
    </row>
    <row r="62" spans="2:57" s="810" customFormat="1" ht="39.950000000000003" customHeight="1" thickBot="1" x14ac:dyDescent="0.7">
      <c r="B62" s="967"/>
      <c r="C62" s="968"/>
      <c r="D62" s="968"/>
      <c r="E62" s="968"/>
      <c r="F62" s="968"/>
      <c r="G62" s="968"/>
      <c r="H62" s="968"/>
      <c r="I62" s="968"/>
      <c r="J62" s="968"/>
      <c r="K62" s="968"/>
      <c r="L62" s="968"/>
      <c r="M62" s="968"/>
      <c r="N62" s="968"/>
      <c r="O62" s="968"/>
      <c r="P62" s="968"/>
      <c r="Q62" s="968"/>
      <c r="R62" s="968"/>
      <c r="S62" s="968"/>
      <c r="T62" s="969"/>
      <c r="U62" s="970"/>
      <c r="V62" s="967"/>
      <c r="W62" s="971"/>
      <c r="X62" s="971"/>
      <c r="Y62" s="950"/>
      <c r="Z62" s="950"/>
      <c r="AA62" s="960"/>
      <c r="AB62" s="943"/>
      <c r="AC62" s="943"/>
      <c r="AD62" s="943"/>
      <c r="AE62" s="980"/>
      <c r="AF62" s="981"/>
      <c r="AG62" s="981"/>
      <c r="AH62" s="981"/>
      <c r="AI62" s="981"/>
      <c r="AJ62" s="982"/>
      <c r="AK62" s="980"/>
      <c r="AL62" s="981"/>
      <c r="AM62" s="982"/>
      <c r="AN62" s="1078"/>
      <c r="AO62" s="1078"/>
      <c r="AP62" s="1078"/>
      <c r="AQ62" s="1078"/>
      <c r="AR62" s="1078"/>
      <c r="AS62" s="1078"/>
      <c r="AT62" s="1078"/>
      <c r="AU62" s="1078"/>
      <c r="AV62" s="1078"/>
      <c r="AW62" s="1078"/>
      <c r="AX62" s="1078"/>
      <c r="AY62" s="1078"/>
      <c r="AZ62" s="1078"/>
      <c r="BA62" s="1078"/>
      <c r="BB62" s="1078"/>
      <c r="BC62" s="1078"/>
      <c r="BD62" s="1078"/>
      <c r="BE62" s="1078"/>
    </row>
    <row r="63" spans="2:57" s="810" customFormat="1" ht="75" customHeight="1" thickBot="1" x14ac:dyDescent="0.7">
      <c r="B63" s="967"/>
      <c r="C63" s="968"/>
      <c r="D63" s="968"/>
      <c r="E63" s="968"/>
      <c r="F63" s="968"/>
      <c r="G63" s="968"/>
      <c r="H63" s="968"/>
      <c r="I63" s="968"/>
      <c r="J63" s="968"/>
      <c r="K63" s="968"/>
      <c r="L63" s="968"/>
      <c r="M63" s="968"/>
      <c r="N63" s="968"/>
      <c r="O63" s="968"/>
      <c r="P63" s="968"/>
      <c r="Q63" s="968"/>
      <c r="R63" s="968"/>
      <c r="S63" s="968"/>
      <c r="T63" s="969"/>
      <c r="U63" s="970"/>
      <c r="V63" s="967"/>
      <c r="W63" s="971"/>
      <c r="X63" s="971"/>
      <c r="Y63" s="950"/>
      <c r="Z63" s="950"/>
      <c r="AA63" s="960"/>
      <c r="AB63" s="943"/>
      <c r="AC63" s="943"/>
      <c r="AD63" s="943"/>
      <c r="AE63" s="983"/>
      <c r="AF63" s="984"/>
      <c r="AG63" s="984"/>
      <c r="AH63" s="984"/>
      <c r="AI63" s="984"/>
      <c r="AJ63" s="985"/>
      <c r="AK63" s="983"/>
      <c r="AL63" s="984"/>
      <c r="AM63" s="985"/>
      <c r="AN63" s="1078"/>
      <c r="AO63" s="1078"/>
      <c r="AP63" s="1078"/>
      <c r="AQ63" s="1078"/>
      <c r="AR63" s="1078"/>
      <c r="AS63" s="1078"/>
      <c r="AT63" s="1078"/>
      <c r="AU63" s="1078"/>
      <c r="AV63" s="1078"/>
      <c r="AW63" s="1078"/>
      <c r="AX63" s="1078"/>
      <c r="AY63" s="1078"/>
      <c r="AZ63" s="1078"/>
      <c r="BA63" s="1078"/>
      <c r="BB63" s="1078"/>
      <c r="BC63" s="1078"/>
      <c r="BD63" s="1078"/>
      <c r="BE63" s="1078"/>
    </row>
    <row r="64" spans="2:57" s="914" customFormat="1" ht="39.950000000000003" customHeight="1" x14ac:dyDescent="0.2">
      <c r="B64" s="986"/>
      <c r="C64" s="987"/>
      <c r="D64" s="987"/>
      <c r="E64" s="987"/>
      <c r="F64" s="987"/>
      <c r="G64" s="987"/>
      <c r="H64" s="987"/>
      <c r="I64" s="987"/>
      <c r="J64" s="987"/>
      <c r="K64" s="987"/>
      <c r="L64" s="987"/>
      <c r="M64" s="987"/>
      <c r="N64" s="987"/>
      <c r="O64" s="987"/>
      <c r="P64" s="987"/>
      <c r="Q64" s="987"/>
      <c r="R64" s="987"/>
      <c r="S64" s="987"/>
      <c r="T64" s="988"/>
      <c r="U64" s="989"/>
      <c r="V64" s="990"/>
      <c r="W64" s="991"/>
      <c r="X64" s="991"/>
      <c r="Y64" s="992"/>
      <c r="Z64" s="992"/>
      <c r="AA64" s="993"/>
      <c r="AB64" s="994"/>
      <c r="AC64" s="994"/>
      <c r="AD64" s="994"/>
      <c r="AE64" s="994"/>
      <c r="AF64" s="994"/>
      <c r="AG64" s="994"/>
      <c r="AH64" s="994"/>
      <c r="AI64" s="994"/>
      <c r="AJ64" s="994"/>
      <c r="AK64" s="994"/>
      <c r="AL64" s="994"/>
      <c r="AM64" s="994"/>
      <c r="AN64" s="994"/>
      <c r="AO64" s="994"/>
      <c r="AP64" s="994"/>
      <c r="AQ64" s="994"/>
      <c r="AR64" s="994"/>
      <c r="AS64" s="994"/>
      <c r="AT64" s="994"/>
      <c r="AU64" s="994"/>
      <c r="AV64" s="994"/>
      <c r="AW64" s="994"/>
      <c r="AX64" s="994"/>
      <c r="AY64" s="994"/>
      <c r="AZ64" s="994"/>
      <c r="BA64" s="994"/>
      <c r="BB64" s="994"/>
      <c r="BC64" s="994"/>
      <c r="BD64" s="994"/>
      <c r="BE64" s="994"/>
    </row>
    <row r="65" spans="2:58" s="914" customFormat="1" ht="13.9" customHeight="1" x14ac:dyDescent="0.2">
      <c r="W65" s="995"/>
      <c r="X65" s="995"/>
      <c r="Y65" s="995"/>
      <c r="Z65" s="996"/>
      <c r="AA65" s="996"/>
      <c r="AB65" s="996"/>
      <c r="AC65" s="996"/>
      <c r="AD65" s="996"/>
      <c r="AE65" s="996"/>
      <c r="AF65" s="997"/>
      <c r="AG65" s="997"/>
      <c r="AH65" s="997"/>
      <c r="AI65" s="997"/>
      <c r="AJ65" s="997"/>
      <c r="AK65" s="997"/>
      <c r="AL65" s="997"/>
      <c r="AM65" s="997"/>
      <c r="AN65" s="997"/>
      <c r="AO65" s="997"/>
      <c r="AP65" s="997"/>
      <c r="AQ65" s="997"/>
      <c r="AR65" s="997"/>
      <c r="AS65" s="997"/>
      <c r="AT65" s="995"/>
      <c r="AU65" s="995"/>
      <c r="AV65" s="995"/>
      <c r="AW65" s="995"/>
      <c r="AX65" s="995"/>
      <c r="AY65" s="995"/>
      <c r="AZ65" s="995"/>
      <c r="BA65" s="995"/>
      <c r="BB65" s="995"/>
    </row>
    <row r="66" spans="2:58" s="998" customFormat="1" ht="53.45" customHeight="1" x14ac:dyDescent="0.65">
      <c r="C66" s="999"/>
      <c r="D66" s="999"/>
      <c r="E66" s="999"/>
      <c r="F66" s="999"/>
      <c r="G66" s="999"/>
      <c r="H66" s="999"/>
      <c r="I66" s="999"/>
      <c r="J66" s="999"/>
      <c r="K66" s="999"/>
      <c r="L66" s="999"/>
      <c r="M66" s="999"/>
      <c r="N66" s="1000"/>
      <c r="O66" s="1001"/>
      <c r="P66" s="1001"/>
      <c r="Q66" s="1001"/>
      <c r="R66" s="1001"/>
      <c r="S66" s="1001"/>
      <c r="T66" s="1001"/>
      <c r="U66" s="1001"/>
      <c r="V66" s="1001"/>
      <c r="W66" s="1001"/>
      <c r="X66" s="1001"/>
      <c r="Y66" s="1001"/>
      <c r="Z66" s="1001"/>
      <c r="AA66" s="1001"/>
      <c r="AB66" s="1001"/>
      <c r="AC66" s="1001"/>
      <c r="AD66" s="1001"/>
      <c r="AE66" s="1001"/>
      <c r="AF66" s="1001"/>
      <c r="AG66" s="1001"/>
      <c r="AH66" s="1001"/>
      <c r="AI66" s="1001"/>
      <c r="AJ66" s="1001"/>
      <c r="AK66" s="1001"/>
      <c r="AL66" s="1001"/>
      <c r="AM66" s="1001"/>
      <c r="AN66" s="1001"/>
      <c r="AO66" s="1001"/>
      <c r="AP66" s="1001"/>
      <c r="AQ66" s="1001"/>
      <c r="AR66" s="1001"/>
      <c r="AS66" s="1001"/>
      <c r="AT66" s="1001"/>
      <c r="AU66" s="1001"/>
      <c r="AV66" s="1001"/>
      <c r="AW66" s="1001"/>
      <c r="AX66" s="1001"/>
      <c r="AY66" s="1001"/>
      <c r="AZ66" s="1001"/>
      <c r="BA66" s="1001"/>
      <c r="BB66" s="1001"/>
      <c r="BC66" s="1001"/>
      <c r="BD66" s="1001"/>
      <c r="BE66" s="1001"/>
      <c r="BF66" s="1001"/>
    </row>
    <row r="67" spans="2:58" s="998" customFormat="1" ht="53.45" customHeight="1" x14ac:dyDescent="0.65">
      <c r="C67" s="999"/>
      <c r="D67" s="999"/>
      <c r="E67" s="999"/>
      <c r="F67" s="999"/>
      <c r="G67" s="999"/>
      <c r="H67" s="999"/>
      <c r="I67" s="999"/>
      <c r="J67" s="999"/>
      <c r="K67" s="999"/>
      <c r="L67" s="999"/>
      <c r="M67" s="999"/>
      <c r="N67" s="1000"/>
      <c r="O67" s="1001"/>
      <c r="P67" s="1001"/>
      <c r="Q67" s="1001"/>
      <c r="R67" s="1001"/>
      <c r="S67" s="1001"/>
      <c r="T67" s="1001"/>
      <c r="U67" s="1001"/>
      <c r="V67" s="1001"/>
      <c r="W67" s="1001"/>
      <c r="X67" s="1001"/>
      <c r="Y67" s="1001"/>
      <c r="Z67" s="1001"/>
      <c r="AA67" s="1001"/>
      <c r="AB67" s="1001"/>
      <c r="AC67" s="1001"/>
      <c r="AD67" s="1001"/>
      <c r="AE67" s="1001"/>
      <c r="AF67" s="1001"/>
      <c r="AG67" s="1001"/>
      <c r="AH67" s="1001"/>
      <c r="AI67" s="1001"/>
      <c r="AJ67" s="1001"/>
      <c r="AK67" s="1001"/>
      <c r="AL67" s="1001"/>
      <c r="AM67" s="1001"/>
      <c r="AN67" s="1001"/>
      <c r="AO67" s="1001"/>
      <c r="AP67" s="1001"/>
      <c r="AQ67" s="1001"/>
      <c r="AR67" s="1001"/>
      <c r="AS67" s="1001"/>
      <c r="AT67" s="1001"/>
      <c r="AU67" s="1001"/>
      <c r="AV67" s="1001"/>
      <c r="AW67" s="1001"/>
      <c r="AX67" s="1001"/>
      <c r="AY67" s="1001"/>
      <c r="AZ67" s="1001"/>
      <c r="BA67" s="1001"/>
      <c r="BB67" s="1001"/>
      <c r="BC67" s="1001"/>
      <c r="BD67" s="1001"/>
      <c r="BE67" s="1001"/>
      <c r="BF67" s="1001"/>
    </row>
    <row r="68" spans="2:58" s="810" customFormat="1" ht="120.75" customHeight="1" x14ac:dyDescent="0.7">
      <c r="U68" s="759"/>
      <c r="V68" s="1002" t="s">
        <v>105</v>
      </c>
      <c r="W68" s="1003"/>
      <c r="X68" s="1004"/>
      <c r="Y68" s="1005"/>
      <c r="Z68" s="1005"/>
      <c r="AA68" s="1006" t="s">
        <v>149</v>
      </c>
      <c r="AB68" s="1007"/>
      <c r="AC68" s="1007"/>
      <c r="AD68" s="1007"/>
      <c r="AE68" s="1007"/>
      <c r="AF68" s="1007"/>
      <c r="AG68" s="1008"/>
      <c r="AH68" s="1008"/>
      <c r="AI68" s="1009"/>
      <c r="AJ68" s="1009"/>
      <c r="AK68" s="1010"/>
      <c r="AL68" s="1010"/>
      <c r="AM68" s="1010"/>
      <c r="AN68" s="1009"/>
      <c r="AO68" s="968"/>
      <c r="AP68" s="1011"/>
      <c r="AQ68" s="968"/>
      <c r="AR68" s="1011"/>
      <c r="AS68" s="968"/>
      <c r="AT68" s="1011"/>
    </row>
    <row r="69" spans="2:58" s="1012" customFormat="1" ht="43.9" customHeight="1" x14ac:dyDescent="0.5">
      <c r="U69" s="1013"/>
      <c r="V69" s="1014"/>
      <c r="W69" s="1014"/>
      <c r="X69" s="1015"/>
      <c r="Y69" s="1016" t="s">
        <v>107</v>
      </c>
      <c r="AA69" s="1017"/>
      <c r="AB69" s="1018" t="s">
        <v>108</v>
      </c>
      <c r="AC69" s="1018"/>
      <c r="AD69" s="1019"/>
      <c r="AE69" s="1019"/>
      <c r="AF69" s="1019"/>
      <c r="AG69" s="1019"/>
      <c r="AH69" s="1019"/>
      <c r="AI69" s="1020"/>
      <c r="AJ69" s="1020"/>
      <c r="AK69" s="1021"/>
      <c r="AL69" s="1021"/>
      <c r="AM69" s="1021"/>
      <c r="AN69" s="1020"/>
      <c r="AO69" s="1022"/>
      <c r="AP69" s="1023"/>
      <c r="AQ69" s="1022"/>
      <c r="AR69" s="1023"/>
      <c r="AS69" s="1022"/>
      <c r="AT69" s="1023"/>
    </row>
    <row r="70" spans="2:58" s="810" customFormat="1" ht="24.95" customHeight="1" x14ac:dyDescent="0.7">
      <c r="U70" s="759"/>
      <c r="V70" s="1024"/>
      <c r="W70" s="1024"/>
      <c r="X70" s="1025"/>
      <c r="Y70" s="1025"/>
      <c r="Z70" s="1025"/>
      <c r="AA70" s="1026"/>
      <c r="AB70" s="1026"/>
      <c r="AC70" s="1026"/>
      <c r="AD70" s="1008"/>
      <c r="AE70" s="1008"/>
      <c r="AF70" s="1008"/>
      <c r="AG70" s="1008"/>
      <c r="AH70" s="1008"/>
      <c r="AI70" s="1009"/>
      <c r="AJ70" s="1009"/>
      <c r="AK70" s="1010"/>
      <c r="AL70" s="1010"/>
      <c r="AM70" s="1010"/>
      <c r="AN70" s="1009"/>
      <c r="AO70" s="968"/>
      <c r="AP70" s="1011"/>
      <c r="AQ70" s="968"/>
      <c r="AR70" s="1011"/>
      <c r="AS70" s="968"/>
      <c r="AT70" s="1011"/>
    </row>
    <row r="71" spans="2:58" s="810" customFormat="1" ht="75" customHeight="1" x14ac:dyDescent="0.7">
      <c r="U71" s="1027"/>
      <c r="V71" s="1028" t="s">
        <v>109</v>
      </c>
      <c r="W71" s="1028"/>
      <c r="X71" s="1004"/>
      <c r="Y71" s="1005"/>
      <c r="Z71" s="1005"/>
      <c r="AA71" s="1006" t="s">
        <v>149</v>
      </c>
      <c r="AB71" s="1007"/>
      <c r="AC71" s="1007"/>
      <c r="AD71" s="1007"/>
      <c r="AE71" s="1007"/>
      <c r="AF71" s="1007"/>
      <c r="AI71" s="1029"/>
      <c r="AJ71" s="1029"/>
      <c r="AK71" s="1029"/>
      <c r="AL71" s="1029"/>
      <c r="AM71" s="1029"/>
      <c r="AN71" s="1029"/>
      <c r="AO71" s="1029"/>
      <c r="AP71" s="1029"/>
      <c r="AQ71" s="1029"/>
      <c r="AR71" s="1030"/>
      <c r="AS71" s="1030"/>
      <c r="AT71" s="1030"/>
      <c r="AU71" s="1030"/>
      <c r="AV71" s="1030"/>
      <c r="AW71" s="1030"/>
      <c r="AX71" s="1030"/>
      <c r="AY71" s="1030"/>
      <c r="AZ71" s="1030"/>
      <c r="BA71" s="1030"/>
      <c r="BB71" s="1031"/>
    </row>
    <row r="72" spans="2:58" s="1012" customFormat="1" ht="40.15" customHeight="1" x14ac:dyDescent="0.5">
      <c r="B72" s="1022"/>
      <c r="C72" s="1022"/>
      <c r="D72" s="1022"/>
      <c r="E72" s="1022"/>
      <c r="F72" s="1022"/>
      <c r="G72" s="1022"/>
      <c r="H72" s="1022"/>
      <c r="I72" s="1022"/>
      <c r="J72" s="1022"/>
      <c r="K72" s="1022"/>
      <c r="L72" s="1022"/>
      <c r="M72" s="1022"/>
      <c r="N72" s="1022"/>
      <c r="O72" s="1022"/>
      <c r="P72" s="1022"/>
      <c r="Q72" s="1022"/>
      <c r="R72" s="1022"/>
      <c r="S72" s="1022"/>
      <c r="T72" s="1022"/>
      <c r="U72" s="1032"/>
      <c r="V72" s="1032"/>
      <c r="W72" s="1032"/>
      <c r="X72" s="1015"/>
      <c r="Y72" s="1016" t="s">
        <v>107</v>
      </c>
      <c r="AA72" s="1017"/>
      <c r="AB72" s="1018" t="s">
        <v>108</v>
      </c>
      <c r="AC72" s="1018"/>
      <c r="AD72" s="1019"/>
      <c r="AE72" s="1018"/>
      <c r="AF72" s="1018"/>
      <c r="AI72" s="1033"/>
      <c r="AJ72" s="1033"/>
      <c r="AK72" s="1033"/>
      <c r="AL72" s="1033"/>
      <c r="AM72" s="1033"/>
      <c r="AN72" s="1033"/>
      <c r="AO72" s="1033"/>
      <c r="AP72" s="1033"/>
      <c r="AQ72" s="1033"/>
      <c r="AR72" s="1016"/>
      <c r="AS72" s="1016"/>
      <c r="AT72" s="1016"/>
      <c r="AU72" s="1016"/>
      <c r="AV72" s="1016"/>
      <c r="AW72" s="1016"/>
      <c r="AX72" s="1016"/>
      <c r="AY72" s="1016"/>
      <c r="AZ72" s="1016"/>
      <c r="BA72" s="1016"/>
    </row>
    <row r="73" spans="2:58" s="914" customFormat="1" ht="24.95" customHeight="1" x14ac:dyDescent="0.4">
      <c r="V73" s="1034"/>
      <c r="W73" s="1035"/>
      <c r="X73" s="1036"/>
      <c r="Y73" s="1037"/>
      <c r="Z73" s="1038"/>
      <c r="AA73" s="1038"/>
      <c r="AB73" s="1039"/>
      <c r="AC73" s="1040"/>
      <c r="AD73" s="1041"/>
      <c r="AE73" s="1039"/>
      <c r="AF73" s="1042"/>
      <c r="AG73" s="1039"/>
      <c r="AJ73" s="1043"/>
      <c r="AK73" s="1043"/>
      <c r="AL73" s="995"/>
      <c r="AM73" s="995"/>
      <c r="AN73" s="995"/>
      <c r="AO73" s="1043"/>
      <c r="AP73" s="1044"/>
      <c r="AQ73" s="1036"/>
      <c r="AR73" s="1036"/>
      <c r="AS73" s="1045"/>
      <c r="AT73" s="1045"/>
      <c r="AU73" s="1038"/>
      <c r="AV73" s="1039"/>
      <c r="AW73" s="1041"/>
      <c r="AX73" s="1041"/>
      <c r="AY73" s="1042"/>
      <c r="AZ73" s="1041"/>
      <c r="BA73" s="1039"/>
      <c r="BB73" s="1039"/>
    </row>
    <row r="74" spans="2:58" s="914" customFormat="1" ht="49.5" customHeight="1" x14ac:dyDescent="0.4">
      <c r="AD74" s="1039"/>
      <c r="AE74" s="1042"/>
      <c r="AF74" s="1039"/>
      <c r="AI74" s="1043"/>
      <c r="AJ74" s="1043"/>
      <c r="AK74" s="995"/>
      <c r="AL74" s="995"/>
      <c r="AM74" s="995"/>
      <c r="AN74" s="1043"/>
      <c r="AO74" s="1044"/>
      <c r="AP74" s="1036"/>
      <c r="AQ74" s="1036"/>
      <c r="AR74" s="1045"/>
      <c r="AS74" s="1045"/>
      <c r="AT74" s="1038"/>
      <c r="AU74" s="1039"/>
      <c r="AV74" s="1041"/>
      <c r="AW74" s="1041"/>
      <c r="AX74" s="1042"/>
      <c r="AY74" s="1041"/>
      <c r="AZ74" s="1039"/>
      <c r="BA74" s="1039"/>
    </row>
    <row r="75" spans="2:58" s="914" customFormat="1" ht="36.75" customHeight="1" x14ac:dyDescent="0.5">
      <c r="B75" s="1013"/>
      <c r="C75" s="1012"/>
      <c r="D75" s="1012"/>
      <c r="E75" s="1012"/>
      <c r="F75" s="1012"/>
      <c r="G75" s="1012"/>
      <c r="H75" s="1012"/>
      <c r="I75" s="1012"/>
      <c r="J75" s="1012"/>
      <c r="K75" s="1012"/>
      <c r="L75" s="1012"/>
      <c r="M75" s="1012"/>
      <c r="N75" s="1012"/>
      <c r="O75" s="1012"/>
      <c r="P75" s="1012"/>
      <c r="Q75" s="1012"/>
      <c r="R75" s="1012"/>
      <c r="S75" s="1012"/>
      <c r="T75" s="1012"/>
      <c r="U75" s="1012"/>
      <c r="V75" s="1046"/>
      <c r="W75" s="1033"/>
      <c r="X75" s="1047"/>
      <c r="Y75" s="1016"/>
      <c r="Z75" s="1012"/>
      <c r="AA75" s="1017"/>
      <c r="AB75" s="1048"/>
      <c r="AC75" s="209"/>
      <c r="AE75" s="1049"/>
      <c r="AF75" s="209"/>
      <c r="AI75" s="1043"/>
      <c r="AJ75" s="1043"/>
      <c r="AK75" s="1043"/>
      <c r="AL75" s="1043"/>
      <c r="AM75" s="1043"/>
      <c r="AN75" s="1043"/>
      <c r="AO75" s="1050"/>
      <c r="AP75" s="1051"/>
      <c r="AQ75" s="1050"/>
      <c r="AS75" s="1052"/>
      <c r="AU75" s="1053"/>
      <c r="AV75" s="1054"/>
      <c r="AW75" s="1048"/>
      <c r="AX75" s="1049"/>
      <c r="AY75" s="1049"/>
      <c r="AZ75" s="1049"/>
      <c r="BA75" s="1049"/>
    </row>
    <row r="76" spans="2:58" s="914" customFormat="1" ht="14.25" customHeight="1" x14ac:dyDescent="0.2">
      <c r="V76" s="995"/>
      <c r="W76" s="995"/>
      <c r="X76" s="995"/>
      <c r="Y76" s="996"/>
      <c r="Z76" s="996"/>
      <c r="AA76" s="996"/>
      <c r="AB76" s="996"/>
      <c r="AC76" s="996"/>
      <c r="AD76" s="996"/>
      <c r="AE76" s="997"/>
      <c r="AF76" s="997"/>
      <c r="AG76" s="997"/>
      <c r="AH76" s="997"/>
      <c r="AI76" s="997"/>
      <c r="AJ76" s="997"/>
      <c r="AK76" s="997"/>
      <c r="AL76" s="997"/>
      <c r="AM76" s="997"/>
      <c r="AN76" s="997"/>
      <c r="AO76" s="997"/>
      <c r="AP76" s="997"/>
      <c r="AQ76" s="997"/>
      <c r="AR76" s="997"/>
      <c r="AS76" s="995"/>
      <c r="AT76" s="995"/>
      <c r="AU76" s="995"/>
      <c r="AV76" s="995"/>
      <c r="AW76" s="995"/>
      <c r="AX76" s="995"/>
      <c r="AY76" s="995"/>
      <c r="AZ76" s="995"/>
      <c r="BA76" s="995"/>
    </row>
    <row r="77" spans="2:58" s="914" customFormat="1" ht="18" customHeight="1" x14ac:dyDescent="0.2">
      <c r="U77" s="1055"/>
      <c r="V77" s="729"/>
      <c r="W77" s="1056"/>
      <c r="X77" s="1057"/>
      <c r="Y77" s="996"/>
      <c r="Z77" s="996"/>
      <c r="AA77" s="996"/>
      <c r="AB77" s="996"/>
      <c r="AC77" s="996"/>
      <c r="AD77" s="996"/>
      <c r="AE77" s="1043"/>
      <c r="AF77" s="997"/>
      <c r="AG77" s="997"/>
      <c r="AH77" s="997"/>
      <c r="AI77" s="997"/>
      <c r="AJ77" s="997"/>
      <c r="AK77" s="997"/>
      <c r="AL77" s="997"/>
      <c r="AM77" s="997"/>
      <c r="AN77" s="997"/>
      <c r="AO77" s="997"/>
      <c r="AP77" s="997"/>
      <c r="AQ77" s="997"/>
      <c r="AR77" s="997"/>
      <c r="AS77" s="995"/>
      <c r="AT77" s="564"/>
      <c r="AU77" s="564"/>
      <c r="AV77" s="564"/>
      <c r="AW77" s="564"/>
      <c r="AX77" s="564"/>
      <c r="AY77" s="564"/>
      <c r="AZ77" s="995"/>
      <c r="BA77" s="995"/>
    </row>
    <row r="78" spans="2:58" s="914" customFormat="1" ht="15" x14ac:dyDescent="0.25">
      <c r="U78" s="1034"/>
      <c r="Y78" s="1058"/>
      <c r="Z78" s="1058"/>
      <c r="AA78" s="1059"/>
      <c r="AB78" s="1058"/>
      <c r="AC78" s="1058"/>
      <c r="AD78" s="1058"/>
      <c r="AF78" s="1059"/>
      <c r="AG78" s="1059"/>
      <c r="AH78" s="1059"/>
      <c r="AI78" s="1058"/>
      <c r="AJ78" s="1058"/>
      <c r="AN78" s="1058"/>
      <c r="AO78" s="1058"/>
      <c r="AS78" s="18"/>
      <c r="AT78" s="18"/>
      <c r="AU78" s="18"/>
      <c r="AV78" s="18"/>
      <c r="AW78" s="18"/>
      <c r="AX78" s="18"/>
      <c r="AY78" s="18"/>
    </row>
    <row r="79" spans="2:58" x14ac:dyDescent="0.2">
      <c r="U79" s="18"/>
      <c r="V79" s="589"/>
      <c r="W79" s="18"/>
      <c r="X79" s="589"/>
      <c r="Y79" s="18"/>
      <c r="Z79" s="18"/>
      <c r="AA79" s="18"/>
      <c r="AB79" s="18"/>
      <c r="AC79" s="18"/>
      <c r="AD79" s="18"/>
    </row>
    <row r="80" spans="2:58" ht="20.25" x14ac:dyDescent="0.3">
      <c r="U80" s="526"/>
      <c r="V80" s="526"/>
      <c r="W80" s="526"/>
      <c r="X80" s="526"/>
      <c r="Y80" s="527"/>
      <c r="Z80" s="527"/>
      <c r="AA80" s="527"/>
      <c r="AB80" s="527"/>
      <c r="AC80" s="527"/>
      <c r="AD80" s="528"/>
      <c r="AE80" s="529"/>
      <c r="AF80" s="529"/>
      <c r="AG80" s="530"/>
      <c r="AH80" s="531"/>
      <c r="AI80" s="531"/>
      <c r="AJ80" s="531"/>
      <c r="AK80" s="532" t="s">
        <v>110</v>
      </c>
      <c r="AL80" s="533"/>
      <c r="AM80" s="533"/>
      <c r="AN80" s="533"/>
      <c r="AO80" s="533"/>
      <c r="AP80" s="533"/>
      <c r="AQ80" s="533"/>
      <c r="AR80" s="532" t="s">
        <v>110</v>
      </c>
      <c r="AS80" s="534"/>
    </row>
    <row r="84" spans="27:27" x14ac:dyDescent="0.2">
      <c r="AA84" s="546" t="s">
        <v>111</v>
      </c>
    </row>
  </sheetData>
  <mergeCells count="153">
    <mergeCell ref="AA68:AF68"/>
    <mergeCell ref="AA71:AF71"/>
    <mergeCell ref="AL80:AQ80"/>
    <mergeCell ref="AZ61:BA63"/>
    <mergeCell ref="BB61:BC63"/>
    <mergeCell ref="BD61:BE63"/>
    <mergeCell ref="AB64:BE64"/>
    <mergeCell ref="N66:BF66"/>
    <mergeCell ref="N67:BF67"/>
    <mergeCell ref="BD57:BE57"/>
    <mergeCell ref="AE58:AJ63"/>
    <mergeCell ref="AK58:AM63"/>
    <mergeCell ref="AN58:AW60"/>
    <mergeCell ref="AX58:AY60"/>
    <mergeCell ref="AZ58:BA60"/>
    <mergeCell ref="BB58:BC60"/>
    <mergeCell ref="BD58:BE60"/>
    <mergeCell ref="AN61:AW63"/>
    <mergeCell ref="AX61:AY63"/>
    <mergeCell ref="AX55:BA56"/>
    <mergeCell ref="BB55:BE56"/>
    <mergeCell ref="B56:B57"/>
    <mergeCell ref="C56:U57"/>
    <mergeCell ref="V56:V57"/>
    <mergeCell ref="W56:X57"/>
    <mergeCell ref="Y56:Z57"/>
    <mergeCell ref="AX57:AY57"/>
    <mergeCell ref="AZ57:BA57"/>
    <mergeCell ref="BB57:BC57"/>
    <mergeCell ref="C55:U55"/>
    <mergeCell ref="W55:X55"/>
    <mergeCell ref="Y55:Z55"/>
    <mergeCell ref="AE55:AJ57"/>
    <mergeCell ref="AK55:AM57"/>
    <mergeCell ref="AN55:AW57"/>
    <mergeCell ref="AI49:AO49"/>
    <mergeCell ref="AI50:AO50"/>
    <mergeCell ref="AI51:AO51"/>
    <mergeCell ref="AI52:AO52"/>
    <mergeCell ref="T53:BE53"/>
    <mergeCell ref="B54:Z54"/>
    <mergeCell ref="AE54:BE54"/>
    <mergeCell ref="AI44:AO44"/>
    <mergeCell ref="U45:V45"/>
    <mergeCell ref="AI45:AO45"/>
    <mergeCell ref="AI46:AO46"/>
    <mergeCell ref="AI47:AO47"/>
    <mergeCell ref="AI48:AO48"/>
    <mergeCell ref="B42:AD42"/>
    <mergeCell ref="B43:AD43"/>
    <mergeCell ref="B44:B45"/>
    <mergeCell ref="U44:V44"/>
    <mergeCell ref="AB44:AD45"/>
    <mergeCell ref="AE44:AH52"/>
    <mergeCell ref="B40:S40"/>
    <mergeCell ref="T40:V40"/>
    <mergeCell ref="W40:AD40"/>
    <mergeCell ref="B41:S41"/>
    <mergeCell ref="T41:U41"/>
    <mergeCell ref="W41:AD41"/>
    <mergeCell ref="B38:S38"/>
    <mergeCell ref="T38:V38"/>
    <mergeCell ref="X38:AD38"/>
    <mergeCell ref="B39:S39"/>
    <mergeCell ref="T39:U39"/>
    <mergeCell ref="W39:AD39"/>
    <mergeCell ref="B34:S34"/>
    <mergeCell ref="T34:V34"/>
    <mergeCell ref="W34:AD34"/>
    <mergeCell ref="B35:AD35"/>
    <mergeCell ref="B36:AD36"/>
    <mergeCell ref="B37:BE37"/>
    <mergeCell ref="B30:S30"/>
    <mergeCell ref="T30:V30"/>
    <mergeCell ref="W30:AD30"/>
    <mergeCell ref="B31:AD31"/>
    <mergeCell ref="B32:BE32"/>
    <mergeCell ref="B33:S33"/>
    <mergeCell ref="T33:V33"/>
    <mergeCell ref="W33:AD33"/>
    <mergeCell ref="B28:S28"/>
    <mergeCell ref="T28:V28"/>
    <mergeCell ref="W28:AD28"/>
    <mergeCell ref="B29:S29"/>
    <mergeCell ref="T29:V29"/>
    <mergeCell ref="W29:AD29"/>
    <mergeCell ref="BB23:BB24"/>
    <mergeCell ref="BC23:BE23"/>
    <mergeCell ref="T25:V25"/>
    <mergeCell ref="W25:AD25"/>
    <mergeCell ref="B26:BE26"/>
    <mergeCell ref="B27:BE27"/>
    <mergeCell ref="AX21:BA21"/>
    <mergeCell ref="BB21:BE21"/>
    <mergeCell ref="AH22:AI23"/>
    <mergeCell ref="AJ22:AK23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A15:U15"/>
    <mergeCell ref="AY15:BG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12:U12"/>
    <mergeCell ref="V12:Z12"/>
    <mergeCell ref="W13:AU13"/>
    <mergeCell ref="AV13:AZ14"/>
    <mergeCell ref="BA13:BE13"/>
    <mergeCell ref="A14:U14"/>
    <mergeCell ref="V14:AB14"/>
    <mergeCell ref="AE14:AL14"/>
    <mergeCell ref="BA14:BE14"/>
    <mergeCell ref="A10:U10"/>
    <mergeCell ref="W10:AB10"/>
    <mergeCell ref="AI10:AS10"/>
    <mergeCell ref="AV10:AZ11"/>
    <mergeCell ref="BA10:BF10"/>
    <mergeCell ref="A11:U11"/>
    <mergeCell ref="AB11:AU11"/>
    <mergeCell ref="BA11:BF11"/>
    <mergeCell ref="AU2:BE2"/>
    <mergeCell ref="B4:BA4"/>
    <mergeCell ref="B6:BA6"/>
    <mergeCell ref="V7:AZ7"/>
    <mergeCell ref="W8:AK8"/>
    <mergeCell ref="T9:U9"/>
    <mergeCell ref="X9:AG9"/>
    <mergeCell ref="BB9:B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 (д)</vt:lpstr>
      <vt:lpstr>1 курс (в)</vt:lpstr>
      <vt:lpstr>2 курс (д)</vt:lpstr>
      <vt:lpstr>2 курс (в)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2020-07-05T14:55:01Z</dcterms:modified>
</cp:coreProperties>
</file>