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2"/>
  </bookViews>
  <sheets>
    <sheet name="1 курс (д)" sheetId="1" r:id="rId1"/>
    <sheet name="1 курс (в)" sheetId="2" r:id="rId2"/>
    <sheet name="2 курс (д)" sheetId="3" r:id="rId3"/>
    <sheet name="2 курс (в)" sheetId="4" r:id="rId4"/>
  </sheets>
  <definedNames/>
  <calcPr fullCalcOnLoad="1"/>
</workbook>
</file>

<file path=xl/sharedStrings.xml><?xml version="1.0" encoding="utf-8"?>
<sst xmlns="http://schemas.openxmlformats.org/spreadsheetml/2006/main" count="575" uniqueCount="155">
  <si>
    <t>НАЦІОНАЛЬНИЙ ТЕХНІЧНИЙ УНІВЕРСИТЕТ УКРАЇНИ "КИЇВСЬКИЙ ПОЛІТЕХНІЧНИЙ ІНСТИТУТ  імені  ІГОРЯ СІКОРСЬКОГО"</t>
  </si>
  <si>
    <t>РОБОЧИЙ   НАВЧАЛЬНИЙ   ПЛАН</t>
  </si>
  <si>
    <t xml:space="preserve">                                    (освітньої складової програми підготовки)</t>
  </si>
  <si>
    <t xml:space="preserve">                           на 2020/ 2021 навчальний рік</t>
  </si>
  <si>
    <t>(прийому 2020 р.)</t>
  </si>
  <si>
    <t xml:space="preserve">                         ЗАТВЕРДЖУЮ</t>
  </si>
  <si>
    <t xml:space="preserve">       Підготовки</t>
  </si>
  <si>
    <t>доктора філософії</t>
  </si>
  <si>
    <t xml:space="preserve">            з галузі знань</t>
  </si>
  <si>
    <t>13 - Механічна інженерія</t>
  </si>
  <si>
    <t xml:space="preserve"> Форма навчання</t>
  </si>
  <si>
    <t>денна</t>
  </si>
  <si>
    <t>Проректор з навчальної роботи КПІ</t>
  </si>
  <si>
    <t xml:space="preserve">                        (шифр і найменування галузі знань)</t>
  </si>
  <si>
    <t>очна (денна, вечірня)</t>
  </si>
  <si>
    <t xml:space="preserve">                         ім.Ігоря Сікорського </t>
  </si>
  <si>
    <t xml:space="preserve">  зі  спеціальністі</t>
  </si>
  <si>
    <t>133 - Галузеве машинобудування</t>
  </si>
  <si>
    <t xml:space="preserve">                                                                               (код і найменування спеціальності)</t>
  </si>
  <si>
    <t xml:space="preserve"> Обсяг освітньої
 складової</t>
  </si>
  <si>
    <t xml:space="preserve">    _________________ Анатолій  МЕЛЬНИЧЕНКО                       </t>
  </si>
  <si>
    <r>
      <t xml:space="preserve">  </t>
    </r>
    <r>
      <rPr>
        <b/>
        <sz val="32"/>
        <rFont val="Arial"/>
        <family val="2"/>
      </rPr>
      <t xml:space="preserve">за освітньо-науковою  програмою </t>
    </r>
  </si>
  <si>
    <t>Галузеве машинобудування</t>
  </si>
  <si>
    <t>40 кр.ЕСТS</t>
  </si>
  <si>
    <r>
      <t xml:space="preserve">"_____"_________________ </t>
    </r>
    <r>
      <rPr>
        <b/>
        <sz val="26"/>
        <rFont val="Arial"/>
        <family val="2"/>
      </rPr>
      <t>2020 р.</t>
    </r>
  </si>
  <si>
    <t xml:space="preserve">  на основі</t>
  </si>
  <si>
    <r>
      <t xml:space="preserve">              </t>
    </r>
    <r>
      <rPr>
        <b/>
        <u val="single"/>
        <sz val="28"/>
        <rFont val="Arial"/>
        <family val="2"/>
      </rPr>
      <t>ступеня магістра</t>
    </r>
  </si>
  <si>
    <t>І. ОСВІТНЯ  СКЛАДОВА</t>
  </si>
  <si>
    <t>№ п/п</t>
  </si>
  <si>
    <t>Освітні компоненти
(навчальні дисципліни, курсові проекти (роботи), практики, кваліфікаційна робота)Найменування дисциплін</t>
  </si>
  <si>
    <t>Назва 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</si>
  <si>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</si>
  <si>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</si>
  <si>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</si>
  <si>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</si>
  <si>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</si>
  <si>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І курс</t>
  </si>
  <si>
    <t>СМ-01ф(1+0), ЛН-01ф (3+0),     ЛП-01ф (2+0)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</si>
  <si>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</si>
  <si>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</si>
  <si>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</si>
  <si>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</si>
  <si>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</si>
  <si>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</si>
  <si>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</si>
  <si>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</si>
  <si>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</si>
  <si>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</si>
  <si>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</si>
  <si>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</si>
  <si>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1 семестр</t>
  </si>
  <si>
    <t>2 семестр</t>
  </si>
  <si>
    <t>Лекції</t>
  </si>
  <si>
    <t>Практич.
(комп.практ)</t>
  </si>
  <si>
    <t xml:space="preserve">Лаборатор
</t>
  </si>
  <si>
    <t>Індивідуальні
 заняття</t>
  </si>
  <si>
    <t>13 тижнів</t>
  </si>
  <si>
    <t>18 тижнів</t>
  </si>
  <si>
    <t>у тому числі</t>
  </si>
  <si>
    <t>за НП</t>
  </si>
  <si>
    <t>з урахуван. 
Інд. занять</t>
  </si>
  <si>
    <t xml:space="preserve">Практичні </t>
  </si>
  <si>
    <t xml:space="preserve">Лабора-торні </t>
  </si>
  <si>
    <t>І.НОРМАТИВНІ</t>
  </si>
  <si>
    <r>
      <t xml:space="preserve">Навчальні дисципліни для оволодіння загальнонауковими (філософськими) компетентностями  </t>
    </r>
  </si>
  <si>
    <t>Філософські засади наукової діяльності-1. Науковий світогляд та етична культура науковця</t>
  </si>
  <si>
    <t>Кафедра філософії</t>
  </si>
  <si>
    <t xml:space="preserve">Філософські засади наукової діяльності-2. Філософська гносеологія та епістемологія </t>
  </si>
  <si>
    <t>Разом</t>
  </si>
  <si>
    <r>
      <t xml:space="preserve">Навчальні дисципліни для здобуття мовних компетентностей  </t>
    </r>
  </si>
  <si>
    <t>Іноземна мова для наукової діяльності-1. Іноземна мова для наукових досліджень</t>
  </si>
  <si>
    <t>Англійської мови технічного-спрямування №2</t>
  </si>
  <si>
    <t>Іноземна мова для наукової діяльності-2. Іноземна мова наукової комунікації</t>
  </si>
  <si>
    <t xml:space="preserve">Разом </t>
  </si>
  <si>
    <t xml:space="preserve">Навчальні дисципліни для здобуття глибинних знань зі спеціальності </t>
  </si>
  <si>
    <t>Методологія наукових досліджень</t>
  </si>
  <si>
    <t>Екології та технології рослинних полімерів</t>
  </si>
  <si>
    <t xml:space="preserve">Навчальні дисципліни для здобуття універсальних компетентностей дослідника </t>
  </si>
  <si>
    <t>Організація науково-інноваційної діяльності</t>
  </si>
  <si>
    <t>ВСЬОГО НОРМАТИВНИХ</t>
  </si>
  <si>
    <t xml:space="preserve">ЗАГАЛЬНА  КІЛЬКІСТЬ </t>
  </si>
  <si>
    <t>Кількість</t>
  </si>
  <si>
    <t xml:space="preserve">   екзаменів</t>
  </si>
  <si>
    <t xml:space="preserve"> заліків</t>
  </si>
  <si>
    <t xml:space="preserve"> Модульних контрольних  робіт</t>
  </si>
  <si>
    <t>Індивідуальних завдань</t>
  </si>
  <si>
    <t>Курсових проектів</t>
  </si>
  <si>
    <t>Курсових  робіт</t>
  </si>
  <si>
    <t>РГР, РР, ГР</t>
  </si>
  <si>
    <t>Рефератів</t>
  </si>
  <si>
    <r>
      <t xml:space="preserve">* -  </t>
    </r>
    <r>
      <rPr>
        <sz val="14"/>
        <rFont val="Arial"/>
        <family val="2"/>
      </rPr>
      <t>Педагогічна практика може проводитись протягом семестру</t>
    </r>
  </si>
  <si>
    <t>РОЗПОДІЛ ГОДИН ПО ПІДГОТОВЦІ ТА ЗАХИСТУ ДИСЕРТАЦІЇ ДОКТОРА ФІЛОСОФІЇ</t>
  </si>
  <si>
    <t>Вид роботи</t>
  </si>
  <si>
    <t>Норма в годинах
на 1 аспіранта</t>
  </si>
  <si>
    <t>Кафедра</t>
  </si>
  <si>
    <t>Кількість
аспірантів</t>
  </si>
  <si>
    <t>Всього 
годин</t>
  </si>
  <si>
    <t>Б</t>
  </si>
  <si>
    <t>К</t>
  </si>
  <si>
    <t>Керівництво</t>
  </si>
  <si>
    <t>25 год на сем</t>
  </si>
  <si>
    <t>Біотехніки та інженерії</t>
  </si>
  <si>
    <t>Машин та агрегатів поліграфічного виробництва (ВПІ)</t>
  </si>
  <si>
    <t>Машин та апаратів хімічних і нафтопереробних виробництв (ІХФ)</t>
  </si>
  <si>
    <t>Хімічного, полімерного і силікатного машинобудування (ІХФ)</t>
  </si>
  <si>
    <t xml:space="preserve">        Голова НМК</t>
  </si>
  <si>
    <t>/ Ярослав КОРНІЄНКО/</t>
  </si>
  <si>
    <t>(підпис)</t>
  </si>
  <si>
    <t>(П.І.Б.)</t>
  </si>
  <si>
    <t xml:space="preserve">        Гарант ОНП       </t>
  </si>
  <si>
    <t>/</t>
  </si>
  <si>
    <t xml:space="preserve">  </t>
  </si>
  <si>
    <t>вечірня</t>
  </si>
  <si>
    <t>(шифр і найменування галузі знань)</t>
  </si>
  <si>
    <t xml:space="preserve">                                                     (код і найменування спеціальності)</t>
  </si>
  <si>
    <t>БІв-01ф(0+2)</t>
  </si>
  <si>
    <t xml:space="preserve">Біотехніки та інженерії </t>
  </si>
  <si>
    <t>Біотехніки та інженерії (ФБТ)</t>
  </si>
  <si>
    <t xml:space="preserve">                                               (прийому 2019 р.)</t>
  </si>
  <si>
    <t xml:space="preserve">    доктора філософії</t>
  </si>
  <si>
    <t xml:space="preserve"> з галузі знань</t>
  </si>
  <si>
    <t>очна (денна, вічірня)</t>
  </si>
  <si>
    <t xml:space="preserve"> код і найменування спеціальності</t>
  </si>
  <si>
    <r>
      <t xml:space="preserve">      </t>
    </r>
    <r>
      <rPr>
        <b/>
        <u val="single"/>
        <sz val="40"/>
        <rFont val="Arial"/>
        <family val="2"/>
      </rPr>
      <t>ступеня магістра</t>
    </r>
  </si>
  <si>
    <t>ІІ курс</t>
  </si>
  <si>
    <t>СМ-91ф (1+0),                           ЛН-91ф (2+0)</t>
  </si>
  <si>
    <t>3 семестр</t>
  </si>
  <si>
    <t>4 семестр</t>
  </si>
  <si>
    <t>І. НОРМАТИВНІ</t>
  </si>
  <si>
    <t xml:space="preserve"> </t>
  </si>
  <si>
    <t>Моделювання стану суцільного середовища</t>
  </si>
  <si>
    <t>Машин та апаратів хімічних та нафтопереробних виробництв</t>
  </si>
  <si>
    <t>Перспективні напрями розвітку енерго- та ресурсоефективних процесів, обладнання та технологій</t>
  </si>
  <si>
    <t>Машин та агрегатів поліграфічного виробництва</t>
  </si>
  <si>
    <t>Педагогічна практика</t>
  </si>
  <si>
    <t>2. ВИБІРКОВІ</t>
  </si>
  <si>
    <t>Освітній компонент 1 Ф-Каталог</t>
  </si>
  <si>
    <t>Інтенсифікація гідродинамічних процесів</t>
  </si>
  <si>
    <t>Машин та апаратів хімічних і нафтопереробних виробництв</t>
  </si>
  <si>
    <t>Освітній компонент 2 Ф-Каталог</t>
  </si>
  <si>
    <t xml:space="preserve">Механіка робочого середовища і процесів </t>
  </si>
  <si>
    <t>ВСЬОГО ВИБІРКОВИХ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</si>
  <si>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</si>
  <si>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</si>
  <si>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</si>
  <si>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</si>
  <si>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</si>
  <si>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</si>
  <si>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30.11.2020-27.12.2020</t>
  </si>
  <si>
    <t>/Ярослав КОРНІЄНКО/</t>
  </si>
  <si>
    <t>БІв-91ф (1+1),                           ЛПв-91ф (1+0)</t>
  </si>
  <si>
    <t>Хімічного, полімерного і силікатного машинобудування</t>
  </si>
  <si>
    <t>Комп’ютерне моделювання процесів фармацевтичного та та біотехнологічного виробництва</t>
  </si>
  <si>
    <t>Інноваційна практика інжинірингу</t>
  </si>
  <si>
    <t>30.11.20-27.12.20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</si>
</sst>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32"/>
      <name val="Arial"/>
      <family val="2"/>
    </font>
    <font>
      <sz val="26"/>
      <name val="Arial"/>
      <family val="2"/>
    </font>
    <font>
      <b/>
      <sz val="24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36"/>
      <name val="Arial Cyr"/>
      <family val="0"/>
    </font>
    <font>
      <b/>
      <sz val="30"/>
      <name val="Arial"/>
      <family val="2"/>
    </font>
    <font>
      <b/>
      <sz val="28"/>
      <name val="Arial"/>
      <family val="2"/>
    </font>
    <font>
      <b/>
      <sz val="32"/>
      <name val="Arial Cyr"/>
      <family val="0"/>
    </font>
    <font>
      <b/>
      <sz val="26"/>
      <name val="Arial"/>
      <family val="2"/>
    </font>
    <font>
      <sz val="28"/>
      <name val="Arial"/>
      <family val="2"/>
    </font>
    <font>
      <b/>
      <sz val="32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sz val="26"/>
      <name val="Arial Cyr"/>
      <family val="0"/>
    </font>
    <font>
      <b/>
      <sz val="28"/>
      <name val="Arial Cyr"/>
      <family val="0"/>
    </font>
    <font>
      <b/>
      <u val="single"/>
      <sz val="28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30"/>
      <name val="Arial Cyr"/>
      <family val="0"/>
    </font>
    <font>
      <sz val="2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 Cyr"/>
      <family val="0"/>
    </font>
    <font>
      <i/>
      <sz val="48"/>
      <name val="Arial"/>
      <family val="2"/>
    </font>
    <font>
      <i/>
      <sz val="30"/>
      <color indexed="10"/>
      <name val="Arial"/>
      <family val="2"/>
    </font>
    <font>
      <sz val="40"/>
      <name val="Arial"/>
      <family val="2"/>
    </font>
    <font>
      <sz val="40"/>
      <name val="Arial Cyr"/>
      <family val="0"/>
    </font>
    <font>
      <b/>
      <sz val="22"/>
      <name val="Arial"/>
      <family val="2"/>
    </font>
    <font>
      <sz val="36"/>
      <name val="Arial Cyr"/>
      <family val="0"/>
    </font>
    <font>
      <sz val="18"/>
      <name val="Arial"/>
      <family val="2"/>
    </font>
    <font>
      <b/>
      <sz val="26"/>
      <name val="Arial Cyr"/>
      <family val="0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48"/>
      <name val="Arial Cyr"/>
      <family val="0"/>
    </font>
    <font>
      <sz val="48"/>
      <color indexed="8"/>
      <name val="Calibri"/>
      <family val="2"/>
    </font>
    <font>
      <sz val="48"/>
      <name val="Arial Cyr"/>
      <family val="0"/>
    </font>
    <font>
      <b/>
      <u val="single"/>
      <sz val="40"/>
      <name val="Arial"/>
      <family val="2"/>
    </font>
    <font>
      <b/>
      <i/>
      <sz val="48"/>
      <name val="Arial"/>
      <family val="2"/>
    </font>
    <font>
      <b/>
      <sz val="38"/>
      <name val="Arial"/>
      <family val="2"/>
    </font>
    <font>
      <b/>
      <sz val="10"/>
      <name val="Arial Cyr"/>
      <family val="0"/>
    </font>
    <font>
      <b/>
      <i/>
      <sz val="40"/>
      <name val="Arial"/>
      <family val="2"/>
    </font>
    <font>
      <b/>
      <sz val="5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 style="thin"/>
      <right style="thick"/>
      <top style="thick"/>
      <bottom/>
    </border>
    <border>
      <left/>
      <right style="thin"/>
      <top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ck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 style="medium"/>
      <top style="thick"/>
      <bottom style="medium"/>
    </border>
    <border>
      <left/>
      <right style="thin"/>
      <top style="thick"/>
      <bottom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medium"/>
      <right style="thin"/>
      <top style="thick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medium"/>
    </border>
    <border>
      <left style="thick"/>
      <right style="thin"/>
      <top/>
      <bottom style="medium"/>
    </border>
    <border>
      <left style="thin"/>
      <right style="thick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ck"/>
      <top style="medium"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/>
      <right style="thick"/>
      <top style="thick"/>
      <bottom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 style="medium"/>
      <right style="thin"/>
      <top/>
      <bottom style="thick"/>
    </border>
    <border>
      <left style="thin"/>
      <right/>
      <top/>
      <bottom style="thick"/>
    </border>
    <border>
      <left style="thick"/>
      <right/>
      <top style="medium"/>
      <bottom/>
    </border>
    <border>
      <left style="thick"/>
      <right/>
      <top/>
      <bottom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/>
      <right style="medium"/>
      <top style="thick"/>
      <bottom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thick"/>
      <top/>
      <bottom style="thin"/>
    </border>
    <border>
      <left style="thin"/>
      <right style="thick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medium"/>
    </border>
    <border>
      <left/>
      <right style="thick"/>
      <top style="thin"/>
      <bottom style="medium"/>
    </border>
    <border>
      <left style="thick"/>
      <right/>
      <top style="medium"/>
      <bottom style="thin"/>
    </border>
    <border>
      <left style="thick"/>
      <right/>
      <top style="thick"/>
      <bottom style="thin"/>
    </border>
    <border>
      <left style="thin"/>
      <right style="medium"/>
      <top/>
      <bottom style="thick"/>
    </border>
    <border>
      <left style="thick"/>
      <right/>
      <top style="medium"/>
      <bottom style="thick"/>
    </border>
    <border>
      <left style="thick"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07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4" fillId="0" borderId="11" xfId="0" applyFont="1" applyBorder="1" applyAlignment="1">
      <alignment horizontal="left"/>
    </xf>
    <xf numFmtId="0" fontId="14" fillId="0" borderId="11" xfId="0" applyNumberFormat="1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Border="1" applyAlignment="1">
      <alignment/>
    </xf>
    <xf numFmtId="0" fontId="16" fillId="0" borderId="1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3" fillId="0" borderId="14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top"/>
    </xf>
    <xf numFmtId="0" fontId="23" fillId="0" borderId="15" xfId="0" applyFont="1" applyBorder="1" applyAlignment="1">
      <alignment horizontal="center" vertical="center" textRotation="90"/>
    </xf>
    <xf numFmtId="0" fontId="5" fillId="0" borderId="16" xfId="0" applyNumberFormat="1" applyFont="1" applyBorder="1" applyAlignment="1">
      <alignment horizontal="center" vertical="center" textRotation="90"/>
    </xf>
    <xf numFmtId="0" fontId="5" fillId="0" borderId="17" xfId="0" applyNumberFormat="1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 vertical="top"/>
    </xf>
    <xf numFmtId="0" fontId="27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7" fillId="0" borderId="24" xfId="0" applyNumberFormat="1" applyFont="1" applyBorder="1" applyAlignment="1">
      <alignment horizontal="center" vertical="center" wrapText="1"/>
    </xf>
    <xf numFmtId="0" fontId="27" fillId="0" borderId="25" xfId="0" applyNumberFormat="1" applyFont="1" applyBorder="1" applyAlignment="1">
      <alignment horizontal="center" vertical="center"/>
    </xf>
    <xf numFmtId="0" fontId="27" fillId="0" borderId="26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32" fillId="0" borderId="3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33" xfId="0" applyFont="1" applyFill="1" applyBorder="1" applyAlignment="1" applyProtection="1">
      <alignment horizontal="center" vertical="center" wrapText="1"/>
      <protection/>
    </xf>
    <xf numFmtId="0" fontId="32" fillId="0" borderId="34" xfId="0" applyFont="1" applyFill="1" applyBorder="1" applyAlignment="1" applyProtection="1">
      <alignment horizontal="center" vertical="center" wrapText="1"/>
      <protection/>
    </xf>
    <xf numFmtId="0" fontId="32" fillId="0" borderId="35" xfId="0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Border="1" applyAlignment="1">
      <alignment horizontal="center" vertical="center" wrapText="1" shrinkToFit="1"/>
    </xf>
    <xf numFmtId="0" fontId="32" fillId="0" borderId="36" xfId="0" applyNumberFormat="1" applyFont="1" applyBorder="1" applyAlignment="1">
      <alignment horizontal="center" vertical="center" wrapText="1" shrinkToFit="1"/>
    </xf>
    <xf numFmtId="0" fontId="32" fillId="0" borderId="37" xfId="0" applyNumberFormat="1" applyFont="1" applyBorder="1" applyAlignment="1">
      <alignment horizontal="center" vertical="center" wrapText="1" shrinkToFit="1"/>
    </xf>
    <xf numFmtId="0" fontId="32" fillId="0" borderId="38" xfId="0" applyNumberFormat="1" applyFont="1" applyBorder="1" applyAlignment="1">
      <alignment horizontal="center" vertical="center" wrapText="1" shrinkToFit="1"/>
    </xf>
    <xf numFmtId="0" fontId="32" fillId="0" borderId="36" xfId="0" applyNumberFormat="1" applyFont="1" applyBorder="1" applyAlignment="1">
      <alignment horizontal="center" vertical="center" shrinkToFit="1"/>
    </xf>
    <xf numFmtId="0" fontId="32" fillId="0" borderId="34" xfId="0" applyNumberFormat="1" applyFont="1" applyBorder="1" applyAlignment="1">
      <alignment horizontal="center" vertical="center" shrinkToFit="1"/>
    </xf>
    <xf numFmtId="0" fontId="32" fillId="0" borderId="35" xfId="0" applyNumberFormat="1" applyFont="1" applyBorder="1" applyAlignment="1">
      <alignment horizontal="center" vertical="center" shrinkToFit="1"/>
    </xf>
    <xf numFmtId="0" fontId="32" fillId="0" borderId="38" xfId="0" applyNumberFormat="1" applyFont="1" applyBorder="1" applyAlignment="1">
      <alignment horizontal="center" vertical="center" shrinkToFit="1"/>
    </xf>
    <xf numFmtId="0" fontId="32" fillId="0" borderId="37" xfId="0" applyNumberFormat="1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40" xfId="0" applyFont="1" applyFill="1" applyBorder="1" applyAlignment="1" applyProtection="1">
      <alignment horizontal="center" vertical="center" wrapText="1"/>
      <protection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32" fillId="0" borderId="26" xfId="0" applyNumberFormat="1" applyFont="1" applyBorder="1" applyAlignment="1">
      <alignment horizontal="center" vertical="center" wrapText="1" shrinkToFit="1"/>
    </xf>
    <xf numFmtId="0" fontId="32" fillId="0" borderId="30" xfId="0" applyNumberFormat="1" applyFont="1" applyBorder="1" applyAlignment="1">
      <alignment horizontal="center" vertical="center" wrapText="1" shrinkToFit="1"/>
    </xf>
    <xf numFmtId="0" fontId="32" fillId="0" borderId="41" xfId="0" applyNumberFormat="1" applyFont="1" applyBorder="1" applyAlignment="1">
      <alignment horizontal="center" vertical="center" wrapText="1" shrinkToFit="1"/>
    </xf>
    <xf numFmtId="0" fontId="32" fillId="0" borderId="42" xfId="0" applyNumberFormat="1" applyFont="1" applyBorder="1" applyAlignment="1">
      <alignment horizontal="center" vertical="center" wrapText="1" shrinkToFit="1"/>
    </xf>
    <xf numFmtId="0" fontId="32" fillId="0" borderId="30" xfId="0" applyNumberFormat="1" applyFont="1" applyBorder="1" applyAlignment="1">
      <alignment horizontal="center" vertical="center" shrinkToFit="1"/>
    </xf>
    <xf numFmtId="0" fontId="32" fillId="0" borderId="31" xfId="0" applyNumberFormat="1" applyFont="1" applyBorder="1" applyAlignment="1">
      <alignment horizontal="center" vertical="center" shrinkToFit="1"/>
    </xf>
    <xf numFmtId="0" fontId="32" fillId="0" borderId="26" xfId="0" applyNumberFormat="1" applyFont="1" applyBorder="1" applyAlignment="1">
      <alignment horizontal="center" vertical="center" shrinkToFit="1"/>
    </xf>
    <xf numFmtId="0" fontId="32" fillId="0" borderId="42" xfId="0" applyNumberFormat="1" applyFont="1" applyBorder="1" applyAlignment="1">
      <alignment horizontal="center" vertical="center" shrinkToFit="1"/>
    </xf>
    <xf numFmtId="0" fontId="32" fillId="0" borderId="41" xfId="0" applyNumberFormat="1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 wrapText="1" shrinkToFit="1"/>
    </xf>
    <xf numFmtId="0" fontId="6" fillId="0" borderId="44" xfId="0" applyNumberFormat="1" applyFont="1" applyBorder="1" applyAlignment="1">
      <alignment horizontal="center" vertical="center" wrapText="1" shrinkToFit="1"/>
    </xf>
    <xf numFmtId="0" fontId="6" fillId="0" borderId="45" xfId="0" applyNumberFormat="1" applyFont="1" applyBorder="1" applyAlignment="1">
      <alignment horizontal="center" vertical="center" wrapText="1" shrinkToFit="1"/>
    </xf>
    <xf numFmtId="0" fontId="6" fillId="0" borderId="46" xfId="0" applyNumberFormat="1" applyFont="1" applyBorder="1" applyAlignment="1">
      <alignment horizontal="center" vertical="center" wrapText="1" shrinkToFit="1"/>
    </xf>
    <xf numFmtId="0" fontId="6" fillId="0" borderId="47" xfId="0" applyNumberFormat="1" applyFont="1" applyBorder="1" applyAlignment="1">
      <alignment horizontal="center" vertical="center" wrapText="1" shrinkToFit="1"/>
    </xf>
    <xf numFmtId="0" fontId="6" fillId="0" borderId="48" xfId="0" applyNumberFormat="1" applyFont="1" applyBorder="1" applyAlignment="1">
      <alignment horizontal="center" vertical="center" wrapText="1" shrinkToFit="1"/>
    </xf>
    <xf numFmtId="0" fontId="6" fillId="0" borderId="46" xfId="0" applyNumberFormat="1" applyFont="1" applyBorder="1" applyAlignment="1">
      <alignment horizontal="center" vertical="center" shrinkToFit="1"/>
    </xf>
    <xf numFmtId="0" fontId="6" fillId="0" borderId="44" xfId="0" applyNumberFormat="1" applyFont="1" applyBorder="1" applyAlignment="1">
      <alignment horizontal="center" vertical="center" shrinkToFit="1"/>
    </xf>
    <xf numFmtId="0" fontId="6" fillId="0" borderId="45" xfId="0" applyNumberFormat="1" applyFont="1" applyBorder="1" applyAlignment="1">
      <alignment horizontal="center" vertical="center" shrinkToFit="1"/>
    </xf>
    <xf numFmtId="0" fontId="6" fillId="0" borderId="48" xfId="0" applyNumberFormat="1" applyFont="1" applyBorder="1" applyAlignment="1">
      <alignment horizontal="center" vertical="center" shrinkToFit="1"/>
    </xf>
    <xf numFmtId="0" fontId="6" fillId="0" borderId="47" xfId="0" applyNumberFormat="1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2" fillId="0" borderId="33" xfId="0" applyNumberFormat="1" applyFont="1" applyBorder="1" applyAlignment="1">
      <alignment horizontal="center" vertical="center" wrapText="1" shrinkToFit="1"/>
    </xf>
    <xf numFmtId="0" fontId="32" fillId="0" borderId="34" xfId="0" applyNumberFormat="1" applyFont="1" applyBorder="1" applyAlignment="1">
      <alignment horizontal="center" vertical="center" wrapText="1" shrinkToFit="1"/>
    </xf>
    <xf numFmtId="0" fontId="32" fillId="0" borderId="33" xfId="0" applyNumberFormat="1" applyFont="1" applyBorder="1" applyAlignment="1">
      <alignment horizontal="center" vertical="center" shrinkToFit="1"/>
    </xf>
    <xf numFmtId="0" fontId="32" fillId="0" borderId="40" xfId="0" applyNumberFormat="1" applyFont="1" applyBorder="1" applyAlignment="1">
      <alignment horizontal="center" vertical="center" wrapText="1" shrinkToFit="1"/>
    </xf>
    <xf numFmtId="0" fontId="32" fillId="0" borderId="31" xfId="0" applyNumberFormat="1" applyFont="1" applyBorder="1" applyAlignment="1">
      <alignment horizontal="center" vertical="center" wrapText="1" shrinkToFit="1"/>
    </xf>
    <xf numFmtId="0" fontId="32" fillId="0" borderId="40" xfId="0" applyNumberFormat="1" applyFont="1" applyBorder="1" applyAlignment="1">
      <alignment horizontal="center" vertical="center" shrinkToFit="1"/>
    </xf>
    <xf numFmtId="0" fontId="6" fillId="0" borderId="43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 applyProtection="1">
      <alignment/>
      <protection/>
    </xf>
    <xf numFmtId="0" fontId="32" fillId="0" borderId="49" xfId="0" applyFont="1" applyBorder="1" applyAlignment="1">
      <alignment horizontal="center" vertical="center"/>
    </xf>
    <xf numFmtId="0" fontId="32" fillId="0" borderId="50" xfId="0" applyNumberFormat="1" applyFont="1" applyBorder="1" applyAlignment="1">
      <alignment horizontal="center" vertical="center" wrapText="1" shrinkToFit="1"/>
    </xf>
    <xf numFmtId="0" fontId="32" fillId="0" borderId="51" xfId="0" applyNumberFormat="1" applyFont="1" applyBorder="1" applyAlignment="1">
      <alignment horizontal="center" vertical="center" wrapText="1" shrinkToFit="1"/>
    </xf>
    <xf numFmtId="0" fontId="32" fillId="0" borderId="52" xfId="0" applyNumberFormat="1" applyFont="1" applyBorder="1" applyAlignment="1">
      <alignment horizontal="center" vertical="center" wrapText="1" shrinkToFit="1"/>
    </xf>
    <xf numFmtId="0" fontId="32" fillId="0" borderId="53" xfId="0" applyNumberFormat="1" applyFont="1" applyBorder="1" applyAlignment="1">
      <alignment horizontal="center" vertical="center" wrapText="1" shrinkToFit="1"/>
    </xf>
    <xf numFmtId="0" fontId="32" fillId="0" borderId="50" xfId="0" applyNumberFormat="1" applyFont="1" applyBorder="1" applyAlignment="1">
      <alignment horizontal="center" vertical="center" shrinkToFit="1"/>
    </xf>
    <xf numFmtId="0" fontId="32" fillId="0" borderId="51" xfId="0" applyNumberFormat="1" applyFont="1" applyBorder="1" applyAlignment="1">
      <alignment horizontal="center" vertical="center" shrinkToFit="1"/>
    </xf>
    <xf numFmtId="0" fontId="32" fillId="0" borderId="54" xfId="0" applyNumberFormat="1" applyFont="1" applyBorder="1" applyAlignment="1">
      <alignment horizontal="center" vertical="center" shrinkToFit="1"/>
    </xf>
    <xf numFmtId="0" fontId="32" fillId="0" borderId="53" xfId="0" applyNumberFormat="1" applyFont="1" applyBorder="1" applyAlignment="1">
      <alignment horizontal="center" vertical="center" shrinkToFit="1"/>
    </xf>
    <xf numFmtId="0" fontId="32" fillId="0" borderId="55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6" fillId="0" borderId="56" xfId="0" applyNumberFormat="1" applyFont="1" applyBorder="1" applyAlignment="1">
      <alignment horizontal="center" vertical="center" wrapText="1" shrinkToFit="1"/>
    </xf>
    <xf numFmtId="0" fontId="6" fillId="0" borderId="57" xfId="0" applyNumberFormat="1" applyFont="1" applyBorder="1" applyAlignment="1">
      <alignment horizontal="center" vertical="center" wrapText="1" shrinkToFit="1"/>
    </xf>
    <xf numFmtId="0" fontId="6" fillId="0" borderId="58" xfId="0" applyNumberFormat="1" applyFont="1" applyBorder="1" applyAlignment="1">
      <alignment horizontal="center" vertical="center" wrapText="1" shrinkToFit="1"/>
    </xf>
    <xf numFmtId="0" fontId="6" fillId="0" borderId="59" xfId="0" applyNumberFormat="1" applyFont="1" applyBorder="1" applyAlignment="1">
      <alignment horizontal="center" vertical="center" wrapText="1" shrinkToFit="1"/>
    </xf>
    <xf numFmtId="0" fontId="6" fillId="0" borderId="60" xfId="0" applyNumberFormat="1" applyFont="1" applyBorder="1" applyAlignment="1">
      <alignment horizontal="center" vertical="center" wrapText="1" shrinkToFit="1"/>
    </xf>
    <xf numFmtId="0" fontId="6" fillId="0" borderId="58" xfId="0" applyNumberFormat="1" applyFont="1" applyBorder="1" applyAlignment="1">
      <alignment horizontal="center" vertical="center" shrinkToFit="1"/>
    </xf>
    <xf numFmtId="0" fontId="6" fillId="0" borderId="59" xfId="0" applyNumberFormat="1" applyFont="1" applyBorder="1" applyAlignment="1">
      <alignment horizontal="center" vertical="center" shrinkToFit="1"/>
    </xf>
    <xf numFmtId="0" fontId="6" fillId="0" borderId="61" xfId="0" applyNumberFormat="1" applyFont="1" applyBorder="1" applyAlignment="1">
      <alignment horizontal="center" vertical="center" shrinkToFit="1"/>
    </xf>
    <xf numFmtId="0" fontId="6" fillId="0" borderId="60" xfId="0" applyNumberFormat="1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2" fillId="0" borderId="62" xfId="0" applyNumberFormat="1" applyFont="1" applyBorder="1" applyAlignment="1">
      <alignment horizontal="center" vertical="center" wrapText="1" shrinkToFit="1"/>
    </xf>
    <xf numFmtId="0" fontId="32" fillId="0" borderId="63" xfId="0" applyNumberFormat="1" applyFont="1" applyBorder="1" applyAlignment="1">
      <alignment horizontal="center" vertical="center" wrapText="1" shrinkToFit="1"/>
    </xf>
    <xf numFmtId="0" fontId="32" fillId="0" borderId="64" xfId="0" applyNumberFormat="1" applyFont="1" applyBorder="1" applyAlignment="1">
      <alignment horizontal="center" vertical="center" wrapText="1" shrinkToFit="1"/>
    </xf>
    <xf numFmtId="0" fontId="32" fillId="0" borderId="65" xfId="0" applyNumberFormat="1" applyFont="1" applyBorder="1" applyAlignment="1">
      <alignment horizontal="center" vertical="center" wrapText="1" shrinkToFit="1"/>
    </xf>
    <xf numFmtId="0" fontId="32" fillId="0" borderId="62" xfId="0" applyNumberFormat="1" applyFont="1" applyBorder="1" applyAlignment="1">
      <alignment horizontal="center" vertical="center" shrinkToFit="1"/>
    </xf>
    <xf numFmtId="0" fontId="32" fillId="0" borderId="63" xfId="0" applyNumberFormat="1" applyFont="1" applyBorder="1" applyAlignment="1">
      <alignment horizontal="center" vertical="center" shrinkToFit="1"/>
    </xf>
    <xf numFmtId="0" fontId="32" fillId="0" borderId="66" xfId="0" applyNumberFormat="1" applyFont="1" applyBorder="1" applyAlignment="1">
      <alignment horizontal="center" vertical="center" shrinkToFit="1"/>
    </xf>
    <xf numFmtId="0" fontId="32" fillId="0" borderId="65" xfId="0" applyNumberFormat="1" applyFont="1" applyBorder="1" applyAlignment="1">
      <alignment horizontal="center" vertical="center" shrinkToFit="1"/>
    </xf>
    <xf numFmtId="0" fontId="32" fillId="0" borderId="67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43" xfId="0" applyNumberFormat="1" applyFont="1" applyBorder="1" applyAlignment="1">
      <alignment horizontal="center" vertical="center" wrapText="1" shrinkToFit="1"/>
    </xf>
    <xf numFmtId="0" fontId="32" fillId="0" borderId="47" xfId="0" applyNumberFormat="1" applyFont="1" applyBorder="1" applyAlignment="1">
      <alignment horizontal="center" vertical="center" wrapText="1" shrinkToFit="1"/>
    </xf>
    <xf numFmtId="0" fontId="32" fillId="0" borderId="46" xfId="0" applyNumberFormat="1" applyFont="1" applyBorder="1" applyAlignment="1">
      <alignment horizontal="center" vertical="center" wrapText="1" shrinkToFit="1"/>
    </xf>
    <xf numFmtId="0" fontId="32" fillId="0" borderId="44" xfId="0" applyNumberFormat="1" applyFont="1" applyBorder="1" applyAlignment="1">
      <alignment horizontal="center" vertical="center" wrapText="1" shrinkToFit="1"/>
    </xf>
    <xf numFmtId="0" fontId="32" fillId="0" borderId="43" xfId="0" applyNumberFormat="1" applyFont="1" applyBorder="1" applyAlignment="1">
      <alignment horizontal="center" vertical="center" shrinkToFit="1"/>
    </xf>
    <xf numFmtId="0" fontId="32" fillId="0" borderId="46" xfId="0" applyNumberFormat="1" applyFont="1" applyBorder="1" applyAlignment="1">
      <alignment horizontal="center" vertical="center" shrinkToFit="1"/>
    </xf>
    <xf numFmtId="0" fontId="32" fillId="0" borderId="68" xfId="0" applyNumberFormat="1" applyFont="1" applyBorder="1" applyAlignment="1">
      <alignment horizontal="center" vertical="center" shrinkToFit="1"/>
    </xf>
    <xf numFmtId="0" fontId="32" fillId="0" borderId="44" xfId="0" applyNumberFormat="1" applyFont="1" applyBorder="1" applyAlignment="1">
      <alignment horizontal="center" vertical="center" shrinkToFit="1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41" xfId="0" applyNumberFormat="1" applyFont="1" applyBorder="1" applyAlignment="1">
      <alignment horizontal="center" vertical="center" shrinkToFit="1"/>
    </xf>
    <xf numFmtId="0" fontId="6" fillId="0" borderId="40" xfId="0" applyNumberFormat="1" applyFont="1" applyBorder="1" applyAlignment="1">
      <alignment horizontal="center" vertical="center" shrinkToFit="1"/>
    </xf>
    <xf numFmtId="0" fontId="6" fillId="0" borderId="30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top"/>
    </xf>
    <xf numFmtId="0" fontId="15" fillId="0" borderId="55" xfId="0" applyNumberFormat="1" applyFont="1" applyBorder="1" applyAlignment="1">
      <alignment horizontal="center" vertical="center"/>
    </xf>
    <xf numFmtId="0" fontId="15" fillId="0" borderId="51" xfId="0" applyNumberFormat="1" applyFont="1" applyBorder="1" applyAlignment="1">
      <alignment horizontal="center" vertical="center"/>
    </xf>
    <xf numFmtId="0" fontId="15" fillId="0" borderId="52" xfId="0" applyNumberFormat="1" applyFont="1" applyBorder="1" applyAlignment="1">
      <alignment horizontal="center" vertical="center"/>
    </xf>
    <xf numFmtId="0" fontId="15" fillId="0" borderId="50" xfId="0" applyNumberFormat="1" applyFont="1" applyBorder="1" applyAlignment="1">
      <alignment horizontal="center" vertical="center"/>
    </xf>
    <xf numFmtId="0" fontId="15" fillId="0" borderId="53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69" xfId="0" applyNumberFormat="1" applyFont="1" applyBorder="1" applyAlignment="1">
      <alignment horizontal="center" vertical="center"/>
    </xf>
    <xf numFmtId="0" fontId="15" fillId="0" borderId="70" xfId="0" applyNumberFormat="1" applyFont="1" applyBorder="1" applyAlignment="1">
      <alignment horizontal="center" vertical="center"/>
    </xf>
    <xf numFmtId="0" fontId="15" fillId="0" borderId="71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0" fontId="15" fillId="0" borderId="72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73" xfId="0" applyNumberFormat="1" applyFont="1" applyBorder="1" applyAlignment="1">
      <alignment horizontal="center" vertical="center"/>
    </xf>
    <xf numFmtId="0" fontId="15" fillId="0" borderId="74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20" fillId="0" borderId="0" xfId="0" applyFont="1" applyFill="1" applyBorder="1" applyAlignment="1" applyProtection="1">
      <alignment/>
      <protection/>
    </xf>
    <xf numFmtId="0" fontId="36" fillId="0" borderId="75" xfId="0" applyFont="1" applyFill="1" applyBorder="1" applyAlignment="1" applyProtection="1">
      <alignment horizontal="left" vertical="center"/>
      <protection/>
    </xf>
    <xf numFmtId="0" fontId="20" fillId="0" borderId="14" xfId="0" applyFont="1" applyFill="1" applyBorder="1" applyAlignment="1" applyProtection="1">
      <alignment horizontal="left" vertical="center"/>
      <protection/>
    </xf>
    <xf numFmtId="0" fontId="12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justify" wrapText="1"/>
    </xf>
    <xf numFmtId="0" fontId="12" fillId="0" borderId="0" xfId="0" applyFont="1" applyBorder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9" fontId="12" fillId="0" borderId="11" xfId="0" applyNumberFormat="1" applyFont="1" applyBorder="1" applyAlignment="1" applyProtection="1">
      <alignment horizontal="left" vertical="justify"/>
      <protection/>
    </xf>
    <xf numFmtId="49" fontId="12" fillId="0" borderId="11" xfId="0" applyNumberFormat="1" applyFont="1" applyBorder="1" applyAlignment="1" applyProtection="1">
      <alignment horizontal="center" vertical="justify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49" fontId="39" fillId="0" borderId="11" xfId="0" applyNumberFormat="1" applyFont="1" applyBorder="1" applyAlignment="1">
      <alignment horizontal="left" vertical="justify"/>
    </xf>
    <xf numFmtId="49" fontId="39" fillId="0" borderId="0" xfId="0" applyNumberFormat="1" applyFont="1" applyBorder="1" applyAlignment="1">
      <alignment horizontal="left" vertical="justify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9" fontId="40" fillId="0" borderId="0" xfId="0" applyNumberFormat="1" applyFont="1" applyBorder="1" applyAlignment="1">
      <alignment horizontal="center" vertical="justify" wrapText="1"/>
    </xf>
    <xf numFmtId="49" fontId="39" fillId="0" borderId="0" xfId="0" applyNumberFormat="1" applyFont="1" applyBorder="1" applyAlignment="1">
      <alignment horizontal="center" vertical="justify" wrapText="1"/>
    </xf>
    <xf numFmtId="49" fontId="28" fillId="0" borderId="0" xfId="0" applyNumberFormat="1" applyFont="1" applyBorder="1" applyAlignment="1">
      <alignment horizontal="center" vertical="justify" wrapText="1"/>
    </xf>
    <xf numFmtId="0" fontId="40" fillId="0" borderId="0" xfId="0" applyFont="1" applyBorder="1" applyAlignment="1">
      <alignment/>
    </xf>
    <xf numFmtId="0" fontId="26" fillId="0" borderId="0" xfId="0" applyFont="1" applyBorder="1" applyAlignment="1">
      <alignment vertical="justify" wrapText="1"/>
    </xf>
    <xf numFmtId="49" fontId="34" fillId="0" borderId="0" xfId="0" applyNumberFormat="1" applyFont="1" applyBorder="1" applyAlignment="1" applyProtection="1">
      <alignment horizontal="center" vertical="justify"/>
      <protection/>
    </xf>
    <xf numFmtId="0" fontId="41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 vertical="justify"/>
      <protection/>
    </xf>
    <xf numFmtId="0" fontId="41" fillId="0" borderId="0" xfId="0" applyFont="1" applyBorder="1" applyAlignment="1" applyProtection="1">
      <alignment/>
      <protection/>
    </xf>
    <xf numFmtId="49" fontId="34" fillId="0" borderId="0" xfId="0" applyNumberFormat="1" applyFont="1" applyBorder="1" applyAlignment="1" applyProtection="1">
      <alignment horizontal="center" vertical="justify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right"/>
      <protection/>
    </xf>
    <xf numFmtId="0" fontId="26" fillId="0" borderId="11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vertical="justify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26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0" fontId="12" fillId="0" borderId="0" xfId="0" applyFont="1" applyBorder="1" applyAlignment="1">
      <alignment/>
    </xf>
    <xf numFmtId="0" fontId="26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 applyProtection="1">
      <alignment horizontal="left" vertical="justify"/>
      <protection/>
    </xf>
    <xf numFmtId="0" fontId="26" fillId="0" borderId="0" xfId="0" applyFont="1" applyBorder="1" applyAlignment="1" applyProtection="1">
      <alignment/>
      <protection/>
    </xf>
    <xf numFmtId="49" fontId="28" fillId="0" borderId="0" xfId="0" applyNumberFormat="1" applyFont="1" applyBorder="1" applyAlignment="1" applyProtection="1">
      <alignment horizontal="center" vertical="justify"/>
      <protection/>
    </xf>
    <xf numFmtId="0" fontId="28" fillId="0" borderId="0" xfId="0" applyFont="1" applyBorder="1" applyAlignment="1" applyProtection="1">
      <alignment horizontal="left" vertical="justify"/>
      <protection/>
    </xf>
    <xf numFmtId="0" fontId="2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vertical="justify"/>
      <protection/>
    </xf>
    <xf numFmtId="0" fontId="26" fillId="0" borderId="0" xfId="0" applyFont="1" applyBorder="1" applyAlignment="1" applyProtection="1">
      <alignment horizontal="right" vertical="justify"/>
      <protection/>
    </xf>
    <xf numFmtId="0" fontId="2" fillId="0" borderId="0" xfId="0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justify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justify"/>
      <protection/>
    </xf>
    <xf numFmtId="0" fontId="2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49" fontId="40" fillId="0" borderId="0" xfId="0" applyNumberFormat="1" applyFont="1" applyBorder="1" applyAlignment="1" applyProtection="1">
      <alignment horizontal="left" vertical="justify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horizontal="left" vertical="top" wrapText="1"/>
    </xf>
    <xf numFmtId="0" fontId="26" fillId="0" borderId="0" xfId="0" applyNumberFormat="1" applyFont="1" applyBorder="1" applyAlignment="1">
      <alignment vertical="top"/>
    </xf>
    <xf numFmtId="0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42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49" fontId="43" fillId="0" borderId="0" xfId="0" applyNumberFormat="1" applyFont="1" applyFill="1" applyBorder="1" applyAlignment="1" applyProtection="1">
      <alignment horizontal="left"/>
      <protection/>
    </xf>
    <xf numFmtId="49" fontId="42" fillId="0" borderId="0" xfId="0" applyNumberFormat="1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3" fillId="0" borderId="14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vertical="top"/>
    </xf>
    <xf numFmtId="0" fontId="23" fillId="0" borderId="15" xfId="0" applyFont="1" applyFill="1" applyBorder="1" applyAlignment="1">
      <alignment horizontal="center" vertical="center" textRotation="90"/>
    </xf>
    <xf numFmtId="0" fontId="5" fillId="0" borderId="16" xfId="0" applyNumberFormat="1" applyFont="1" applyFill="1" applyBorder="1" applyAlignment="1">
      <alignment horizontal="center" vertical="center" textRotation="90"/>
    </xf>
    <xf numFmtId="0" fontId="5" fillId="0" borderId="17" xfId="0" applyNumberFormat="1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 wrapText="1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center" vertical="center"/>
    </xf>
    <xf numFmtId="0" fontId="27" fillId="0" borderId="27" xfId="0" applyNumberFormat="1" applyFont="1" applyFill="1" applyBorder="1" applyAlignment="1">
      <alignment horizontal="center" vertical="center"/>
    </xf>
    <xf numFmtId="0" fontId="27" fillId="0" borderId="76" xfId="0" applyNumberFormat="1" applyFont="1" applyFill="1" applyBorder="1" applyAlignment="1">
      <alignment horizontal="center" vertical="center"/>
    </xf>
    <xf numFmtId="0" fontId="27" fillId="0" borderId="77" xfId="0" applyNumberFormat="1" applyFont="1" applyFill="1" applyBorder="1" applyAlignment="1">
      <alignment horizontal="center" vertical="center"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/>
      <protection/>
    </xf>
    <xf numFmtId="0" fontId="16" fillId="0" borderId="82" xfId="0" applyFont="1" applyFill="1" applyBorder="1" applyAlignment="1" applyProtection="1">
      <alignment horizontal="center" vertical="center" wrapText="1"/>
      <protection/>
    </xf>
    <xf numFmtId="0" fontId="16" fillId="0" borderId="83" xfId="0" applyFont="1" applyFill="1" applyBorder="1" applyAlignment="1" applyProtection="1">
      <alignment horizontal="center" vertical="center" wrapText="1"/>
      <protection/>
    </xf>
    <xf numFmtId="0" fontId="16" fillId="0" borderId="51" xfId="0" applyFont="1" applyFill="1" applyBorder="1" applyAlignment="1" applyProtection="1">
      <alignment horizontal="center" vertical="center" wrapText="1"/>
      <protection/>
    </xf>
    <xf numFmtId="0" fontId="16" fillId="0" borderId="51" xfId="0" applyNumberFormat="1" applyFont="1" applyFill="1" applyBorder="1" applyAlignment="1">
      <alignment horizontal="center" vertical="center" wrapText="1" shrinkToFit="1"/>
    </xf>
    <xf numFmtId="0" fontId="16" fillId="0" borderId="83" xfId="0" applyNumberFormat="1" applyFont="1" applyFill="1" applyBorder="1" applyAlignment="1">
      <alignment horizontal="center" vertical="center" wrapText="1" shrinkToFit="1"/>
    </xf>
    <xf numFmtId="0" fontId="16" fillId="0" borderId="55" xfId="0" applyNumberFormat="1" applyFont="1" applyFill="1" applyBorder="1" applyAlignment="1">
      <alignment horizontal="center" vertical="center" shrinkToFit="1"/>
    </xf>
    <xf numFmtId="0" fontId="16" fillId="0" borderId="51" xfId="0" applyNumberFormat="1" applyFont="1" applyFill="1" applyBorder="1" applyAlignment="1">
      <alignment horizontal="center" vertical="center" shrinkToFit="1"/>
    </xf>
    <xf numFmtId="0" fontId="16" fillId="0" borderId="53" xfId="0" applyNumberFormat="1" applyFont="1" applyFill="1" applyBorder="1" applyAlignment="1">
      <alignment horizontal="center" vertical="center" shrinkToFit="1"/>
    </xf>
    <xf numFmtId="0" fontId="16" fillId="0" borderId="83" xfId="0" applyNumberFormat="1" applyFont="1" applyFill="1" applyBorder="1" applyAlignment="1">
      <alignment horizontal="center" vertical="center" shrinkToFit="1"/>
    </xf>
    <xf numFmtId="0" fontId="16" fillId="0" borderId="52" xfId="0" applyNumberFormat="1" applyFont="1" applyFill="1" applyBorder="1" applyAlignment="1">
      <alignment horizontal="center" vertical="center" shrinkToFit="1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6" fillId="0" borderId="84" xfId="0" applyFont="1" applyFill="1" applyBorder="1" applyAlignment="1" applyProtection="1">
      <alignment horizontal="center" vertical="center" wrapText="1"/>
      <protection/>
    </xf>
    <xf numFmtId="0" fontId="16" fillId="0" borderId="85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>
      <alignment horizontal="center" vertical="center" wrapText="1" shrinkToFit="1"/>
    </xf>
    <xf numFmtId="0" fontId="16" fillId="0" borderId="85" xfId="0" applyNumberFormat="1" applyFont="1" applyFill="1" applyBorder="1" applyAlignment="1">
      <alignment horizontal="center" vertical="center" wrapText="1" shrinkToFit="1"/>
    </xf>
    <xf numFmtId="0" fontId="16" fillId="0" borderId="12" xfId="0" applyNumberFormat="1" applyFont="1" applyFill="1" applyBorder="1" applyAlignment="1">
      <alignment horizontal="center" vertical="center" shrinkToFit="1"/>
    </xf>
    <xf numFmtId="0" fontId="16" fillId="0" borderId="13" xfId="0" applyNumberFormat="1" applyFont="1" applyFill="1" applyBorder="1" applyAlignment="1">
      <alignment horizontal="center" vertical="center" shrinkToFit="1"/>
    </xf>
    <xf numFmtId="0" fontId="16" fillId="0" borderId="71" xfId="0" applyNumberFormat="1" applyFont="1" applyFill="1" applyBorder="1" applyAlignment="1">
      <alignment horizontal="center" vertical="center" shrinkToFit="1"/>
    </xf>
    <xf numFmtId="0" fontId="16" fillId="0" borderId="85" xfId="0" applyNumberFormat="1" applyFont="1" applyFill="1" applyBorder="1" applyAlignment="1">
      <alignment horizontal="center" vertical="center" shrinkToFit="1"/>
    </xf>
    <xf numFmtId="0" fontId="16" fillId="0" borderId="7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86" xfId="0" applyFont="1" applyFill="1" applyBorder="1" applyAlignment="1" applyProtection="1">
      <alignment horizontal="center" vertical="center" wrapText="1"/>
      <protection/>
    </xf>
    <xf numFmtId="0" fontId="16" fillId="0" borderId="87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6" fillId="0" borderId="20" xfId="0" applyNumberFormat="1" applyFont="1" applyFill="1" applyBorder="1" applyAlignment="1">
      <alignment horizontal="center" vertical="center" wrapText="1" shrinkToFit="1"/>
    </xf>
    <xf numFmtId="0" fontId="16" fillId="0" borderId="87" xfId="0" applyNumberFormat="1" applyFont="1" applyFill="1" applyBorder="1" applyAlignment="1">
      <alignment horizontal="center" vertical="center" wrapText="1" shrinkToFit="1"/>
    </xf>
    <xf numFmtId="0" fontId="16" fillId="0" borderId="72" xfId="0" applyNumberFormat="1" applyFont="1" applyFill="1" applyBorder="1" applyAlignment="1">
      <alignment horizontal="center" vertical="center" shrinkToFit="1"/>
    </xf>
    <xf numFmtId="0" fontId="16" fillId="0" borderId="20" xfId="0" applyNumberFormat="1" applyFont="1" applyFill="1" applyBorder="1" applyAlignment="1">
      <alignment horizontal="center" vertical="center" shrinkToFit="1"/>
    </xf>
    <xf numFmtId="0" fontId="16" fillId="0" borderId="21" xfId="0" applyNumberFormat="1" applyFont="1" applyFill="1" applyBorder="1" applyAlignment="1">
      <alignment horizontal="center" vertical="center" shrinkToFit="1"/>
    </xf>
    <xf numFmtId="0" fontId="16" fillId="0" borderId="87" xfId="0" applyNumberFormat="1" applyFont="1" applyFill="1" applyBorder="1" applyAlignment="1">
      <alignment horizontal="center" vertical="center" shrinkToFit="1"/>
    </xf>
    <xf numFmtId="0" fontId="16" fillId="0" borderId="74" xfId="0" applyNumberFormat="1" applyFont="1" applyFill="1" applyBorder="1" applyAlignment="1">
      <alignment horizontal="center" vertical="center" shrinkToFit="1"/>
    </xf>
    <xf numFmtId="0" fontId="16" fillId="0" borderId="88" xfId="0" applyFont="1" applyFill="1" applyBorder="1" applyAlignment="1" applyProtection="1">
      <alignment horizontal="center" vertical="center" wrapText="1"/>
      <protection/>
    </xf>
    <xf numFmtId="0" fontId="16" fillId="0" borderId="48" xfId="0" applyFont="1" applyFill="1" applyBorder="1" applyAlignment="1" applyProtection="1">
      <alignment horizontal="center" vertical="center" wrapText="1"/>
      <protection/>
    </xf>
    <xf numFmtId="0" fontId="16" fillId="0" borderId="46" xfId="0" applyFont="1" applyFill="1" applyBorder="1" applyAlignment="1" applyProtection="1">
      <alignment horizontal="center" vertical="center" wrapText="1"/>
      <protection/>
    </xf>
    <xf numFmtId="0" fontId="16" fillId="0" borderId="46" xfId="0" applyNumberFormat="1" applyFont="1" applyFill="1" applyBorder="1" applyAlignment="1">
      <alignment horizontal="center" vertical="center" wrapText="1" shrinkToFit="1"/>
    </xf>
    <xf numFmtId="0" fontId="16" fillId="0" borderId="45" xfId="0" applyNumberFormat="1" applyFont="1" applyFill="1" applyBorder="1" applyAlignment="1">
      <alignment horizontal="center" vertical="center" shrinkToFit="1"/>
    </xf>
    <xf numFmtId="0" fontId="16" fillId="0" borderId="46" xfId="0" applyNumberFormat="1" applyFont="1" applyFill="1" applyBorder="1" applyAlignment="1">
      <alignment horizontal="center" vertical="center" shrinkToFit="1"/>
    </xf>
    <xf numFmtId="0" fontId="16" fillId="0" borderId="44" xfId="0" applyNumberFormat="1" applyFont="1" applyFill="1" applyBorder="1" applyAlignment="1">
      <alignment horizontal="center" vertical="center" shrinkToFit="1"/>
    </xf>
    <xf numFmtId="0" fontId="16" fillId="0" borderId="48" xfId="0" applyNumberFormat="1" applyFont="1" applyFill="1" applyBorder="1" applyAlignment="1">
      <alignment horizontal="center" vertical="center" shrinkToFit="1"/>
    </xf>
    <xf numFmtId="0" fontId="16" fillId="0" borderId="88" xfId="0" applyNumberFormat="1" applyFont="1" applyFill="1" applyBorder="1" applyAlignment="1">
      <alignment horizontal="center" vertical="center" shrinkToFit="1"/>
    </xf>
    <xf numFmtId="0" fontId="16" fillId="0" borderId="4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16" fillId="0" borderId="82" xfId="0" applyNumberFormat="1" applyFont="1" applyFill="1" applyBorder="1" applyAlignment="1">
      <alignment horizontal="center" vertical="center" shrinkToFit="1"/>
    </xf>
    <xf numFmtId="0" fontId="16" fillId="0" borderId="50" xfId="0" applyNumberFormat="1" applyFont="1" applyFill="1" applyBorder="1" applyAlignment="1">
      <alignment horizontal="center" vertical="center" shrinkToFit="1"/>
    </xf>
    <xf numFmtId="164" fontId="16" fillId="0" borderId="82" xfId="0" applyNumberFormat="1" applyFont="1" applyFill="1" applyBorder="1" applyAlignment="1">
      <alignment horizontal="center" vertical="center"/>
    </xf>
    <xf numFmtId="164" fontId="16" fillId="0" borderId="51" xfId="0" applyNumberFormat="1" applyFont="1" applyFill="1" applyBorder="1" applyAlignment="1">
      <alignment horizontal="center" vertical="center"/>
    </xf>
    <xf numFmtId="1" fontId="16" fillId="0" borderId="51" xfId="0" applyNumberFormat="1" applyFont="1" applyFill="1" applyBorder="1" applyAlignment="1">
      <alignment horizontal="center" vertical="center"/>
    </xf>
    <xf numFmtId="1" fontId="16" fillId="0" borderId="53" xfId="0" applyNumberFormat="1" applyFont="1" applyFill="1" applyBorder="1" applyAlignment="1">
      <alignment horizontal="center" vertical="center"/>
    </xf>
    <xf numFmtId="1" fontId="16" fillId="0" borderId="50" xfId="0" applyNumberFormat="1" applyFont="1" applyFill="1" applyBorder="1" applyAlignment="1">
      <alignment horizontal="center" vertical="center"/>
    </xf>
    <xf numFmtId="0" fontId="16" fillId="0" borderId="89" xfId="0" applyFont="1" applyFill="1" applyBorder="1" applyAlignment="1" applyProtection="1">
      <alignment horizontal="center" vertical="center" wrapText="1"/>
      <protection/>
    </xf>
    <xf numFmtId="0" fontId="16" fillId="0" borderId="90" xfId="0" applyFont="1" applyFill="1" applyBorder="1" applyAlignment="1" applyProtection="1">
      <alignment horizontal="left" vertical="center" wrapText="1"/>
      <protection/>
    </xf>
    <xf numFmtId="0" fontId="16" fillId="0" borderId="91" xfId="0" applyFont="1" applyFill="1" applyBorder="1" applyAlignment="1" applyProtection="1">
      <alignment horizontal="center" vertical="center" wrapText="1"/>
      <protection/>
    </xf>
    <xf numFmtId="0" fontId="16" fillId="0" borderId="90" xfId="0" applyNumberFormat="1" applyFont="1" applyFill="1" applyBorder="1" applyAlignment="1">
      <alignment horizontal="center" vertical="center" wrapText="1" shrinkToFit="1"/>
    </xf>
    <xf numFmtId="0" fontId="16" fillId="0" borderId="89" xfId="0" applyNumberFormat="1" applyFont="1" applyFill="1" applyBorder="1" applyAlignment="1">
      <alignment horizontal="center" vertical="center" shrinkToFit="1"/>
    </xf>
    <xf numFmtId="0" fontId="16" fillId="0" borderId="91" xfId="0" applyNumberFormat="1" applyFont="1" applyFill="1" applyBorder="1" applyAlignment="1">
      <alignment horizontal="center" vertical="center" shrinkToFit="1"/>
    </xf>
    <xf numFmtId="0" fontId="16" fillId="0" borderId="90" xfId="0" applyNumberFormat="1" applyFont="1" applyFill="1" applyBorder="1" applyAlignment="1">
      <alignment horizontal="center" vertical="center" shrinkToFit="1"/>
    </xf>
    <xf numFmtId="0" fontId="16" fillId="0" borderId="92" xfId="0" applyNumberFormat="1" applyFont="1" applyFill="1" applyBorder="1" applyAlignment="1">
      <alignment horizontal="center" vertical="center" shrinkToFit="1"/>
    </xf>
    <xf numFmtId="0" fontId="16" fillId="0" borderId="43" xfId="0" applyNumberFormat="1" applyFont="1" applyFill="1" applyBorder="1" applyAlignment="1">
      <alignment horizontal="center" vertical="center" shrinkToFit="1"/>
    </xf>
    <xf numFmtId="164" fontId="16" fillId="0" borderId="88" xfId="0" applyNumberFormat="1" applyFont="1" applyFill="1" applyBorder="1" applyAlignment="1">
      <alignment horizontal="center" vertical="center"/>
    </xf>
    <xf numFmtId="164" fontId="16" fillId="0" borderId="46" xfId="0" applyNumberFormat="1" applyFont="1" applyFill="1" applyBorder="1" applyAlignment="1">
      <alignment horizontal="center" vertical="center"/>
    </xf>
    <xf numFmtId="1" fontId="16" fillId="0" borderId="46" xfId="0" applyNumberFormat="1" applyFont="1" applyFill="1" applyBorder="1" applyAlignment="1">
      <alignment horizontal="center" vertical="center"/>
    </xf>
    <xf numFmtId="1" fontId="16" fillId="0" borderId="43" xfId="0" applyNumberFormat="1" applyFont="1" applyFill="1" applyBorder="1" applyAlignment="1">
      <alignment horizontal="center" vertical="center"/>
    </xf>
    <xf numFmtId="0" fontId="16" fillId="0" borderId="88" xfId="0" applyNumberFormat="1" applyFont="1" applyFill="1" applyBorder="1" applyAlignment="1">
      <alignment horizontal="center" vertical="center" wrapText="1" shrinkToFit="1"/>
    </xf>
    <xf numFmtId="0" fontId="16" fillId="0" borderId="48" xfId="0" applyNumberFormat="1" applyFont="1" applyFill="1" applyBorder="1" applyAlignment="1">
      <alignment horizontal="center" vertical="center" wrapText="1" shrinkToFit="1"/>
    </xf>
    <xf numFmtId="164" fontId="16" fillId="0" borderId="88" xfId="0" applyNumberFormat="1" applyFont="1" applyFill="1" applyBorder="1" applyAlignment="1">
      <alignment horizontal="center" vertical="center" shrinkToFit="1"/>
    </xf>
    <xf numFmtId="164" fontId="16" fillId="0" borderId="46" xfId="0" applyNumberFormat="1" applyFont="1" applyFill="1" applyBorder="1" applyAlignment="1">
      <alignment horizontal="center" vertical="center" shrinkToFit="1"/>
    </xf>
    <xf numFmtId="1" fontId="16" fillId="0" borderId="46" xfId="0" applyNumberFormat="1" applyFont="1" applyFill="1" applyBorder="1" applyAlignment="1">
      <alignment horizontal="center" vertical="center" shrinkToFit="1"/>
    </xf>
    <xf numFmtId="1" fontId="16" fillId="0" borderId="43" xfId="0" applyNumberFormat="1" applyFont="1" applyFill="1" applyBorder="1" applyAlignment="1">
      <alignment horizontal="center" vertical="center" shrinkToFit="1"/>
    </xf>
    <xf numFmtId="0" fontId="46" fillId="0" borderId="83" xfId="0" applyFont="1" applyFill="1" applyBorder="1" applyAlignment="1">
      <alignment horizontal="right" vertical="center" shrinkToFit="1"/>
    </xf>
    <xf numFmtId="0" fontId="87" fillId="0" borderId="93" xfId="0" applyFont="1" applyFill="1" applyBorder="1" applyAlignment="1">
      <alignment horizontal="left" vertical="center"/>
    </xf>
    <xf numFmtId="0" fontId="16" fillId="0" borderId="82" xfId="0" applyNumberFormat="1" applyFont="1" applyFill="1" applyBorder="1" applyAlignment="1">
      <alignment horizontal="center" vertical="center" wrapText="1" shrinkToFit="1"/>
    </xf>
    <xf numFmtId="0" fontId="16" fillId="0" borderId="54" xfId="0" applyNumberFormat="1" applyFont="1" applyFill="1" applyBorder="1" applyAlignment="1">
      <alignment horizontal="center" vertical="center" shrinkToFit="1"/>
    </xf>
    <xf numFmtId="0" fontId="16" fillId="0" borderId="5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 wrapText="1"/>
    </xf>
    <xf numFmtId="0" fontId="16" fillId="0" borderId="84" xfId="0" applyNumberFormat="1" applyFont="1" applyFill="1" applyBorder="1" applyAlignment="1">
      <alignment horizontal="center" vertical="center" shrinkToFit="1"/>
    </xf>
    <xf numFmtId="1" fontId="16" fillId="0" borderId="12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6" fillId="0" borderId="71" xfId="0" applyNumberFormat="1" applyFont="1" applyFill="1" applyBorder="1" applyAlignment="1">
      <alignment horizontal="center" vertical="center"/>
    </xf>
    <xf numFmtId="0" fontId="46" fillId="0" borderId="85" xfId="0" applyFont="1" applyFill="1" applyBorder="1" applyAlignment="1">
      <alignment horizontal="right" vertical="center" shrinkToFit="1"/>
    </xf>
    <xf numFmtId="0" fontId="16" fillId="0" borderId="84" xfId="0" applyNumberFormat="1" applyFont="1" applyFill="1" applyBorder="1" applyAlignment="1">
      <alignment horizontal="center" vertical="center" wrapText="1" shrinkToFit="1"/>
    </xf>
    <xf numFmtId="0" fontId="16" fillId="0" borderId="94" xfId="0" applyNumberFormat="1" applyFont="1" applyFill="1" applyBorder="1" applyAlignment="1">
      <alignment horizontal="center" vertical="center" shrinkToFit="1"/>
    </xf>
    <xf numFmtId="0" fontId="16" fillId="0" borderId="70" xfId="0" applyNumberFormat="1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 wrapText="1"/>
    </xf>
    <xf numFmtId="0" fontId="16" fillId="0" borderId="86" xfId="0" applyNumberFormat="1" applyFont="1" applyFill="1" applyBorder="1" applyAlignment="1">
      <alignment horizontal="center" vertical="center" shrinkToFit="1"/>
    </xf>
    <xf numFmtId="1" fontId="16" fillId="0" borderId="72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16" fillId="0" borderId="68" xfId="0" applyNumberFormat="1" applyFont="1" applyFill="1" applyBorder="1" applyAlignment="1">
      <alignment horizontal="center" vertical="center" shrinkToFit="1"/>
    </xf>
    <xf numFmtId="1" fontId="16" fillId="0" borderId="45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textRotation="90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top"/>
    </xf>
    <xf numFmtId="0" fontId="16" fillId="0" borderId="50" xfId="0" applyNumberFormat="1" applyFont="1" applyFill="1" applyBorder="1" applyAlignment="1">
      <alignment horizontal="center" vertical="center"/>
    </xf>
    <xf numFmtId="0" fontId="16" fillId="0" borderId="51" xfId="0" applyNumberFormat="1" applyFont="1" applyFill="1" applyBorder="1" applyAlignment="1">
      <alignment horizontal="center" vertical="center"/>
    </xf>
    <xf numFmtId="0" fontId="16" fillId="0" borderId="53" xfId="0" applyNumberFormat="1" applyFont="1" applyFill="1" applyBorder="1" applyAlignment="1">
      <alignment horizontal="center" vertical="center"/>
    </xf>
    <xf numFmtId="0" fontId="16" fillId="0" borderId="55" xfId="0" applyNumberFormat="1" applyFont="1" applyFill="1" applyBorder="1" applyAlignment="1">
      <alignment horizontal="center" vertical="center"/>
    </xf>
    <xf numFmtId="0" fontId="16" fillId="0" borderId="5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16" fillId="0" borderId="70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71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69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0" fontId="16" fillId="0" borderId="74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72" xfId="0" applyNumberFormat="1" applyFont="1" applyFill="1" applyBorder="1" applyAlignment="1">
      <alignment horizontal="center" vertical="center"/>
    </xf>
    <xf numFmtId="0" fontId="16" fillId="0" borderId="73" xfId="0" applyNumberFormat="1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6" fillId="0" borderId="95" xfId="0" applyFont="1" applyFill="1" applyBorder="1" applyAlignment="1" applyProtection="1">
      <alignment horizontal="left" vertical="center"/>
      <protection/>
    </xf>
    <xf numFmtId="0" fontId="20" fillId="0" borderId="96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justify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justify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center" vertical="justify" wrapText="1"/>
    </xf>
    <xf numFmtId="0" fontId="6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left" vertical="justify"/>
      <protection/>
    </xf>
    <xf numFmtId="49" fontId="6" fillId="0" borderId="11" xfId="0" applyNumberFormat="1" applyFont="1" applyFill="1" applyBorder="1" applyAlignment="1" applyProtection="1">
      <alignment horizontal="center" vertical="justify"/>
      <protection/>
    </xf>
    <xf numFmtId="49" fontId="6" fillId="0" borderId="0" xfId="0" applyNumberFormat="1" applyFont="1" applyFill="1" applyBorder="1" applyAlignment="1">
      <alignment horizontal="left" vertical="justify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justify" wrapText="1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justify" wrapText="1"/>
    </xf>
    <xf numFmtId="49" fontId="10" fillId="0" borderId="0" xfId="0" applyNumberFormat="1" applyFont="1" applyFill="1" applyBorder="1" applyAlignment="1" applyProtection="1">
      <alignment horizontal="center" vertical="justify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 vertical="justify"/>
      <protection/>
    </xf>
    <xf numFmtId="0" fontId="13" fillId="0" borderId="0" xfId="0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>
      <alignment horizontal="left" vertical="justify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justify" wrapText="1"/>
    </xf>
    <xf numFmtId="49" fontId="10" fillId="0" borderId="0" xfId="0" applyNumberFormat="1" applyFont="1" applyFill="1" applyBorder="1" applyAlignment="1">
      <alignment horizontal="center" vertical="justify" wrapText="1"/>
    </xf>
    <xf numFmtId="0" fontId="32" fillId="0" borderId="0" xfId="0" applyFont="1" applyFill="1" applyBorder="1" applyAlignment="1">
      <alignment vertical="justify" wrapText="1"/>
    </xf>
    <xf numFmtId="49" fontId="6" fillId="0" borderId="0" xfId="0" applyNumberFormat="1" applyFont="1" applyFill="1" applyBorder="1" applyAlignment="1" applyProtection="1">
      <alignment horizontal="center" vertical="justify" wrapText="1"/>
      <protection/>
    </xf>
    <xf numFmtId="49" fontId="6" fillId="0" borderId="0" xfId="0" applyNumberFormat="1" applyFont="1" applyFill="1" applyBorder="1" applyAlignment="1" applyProtection="1">
      <alignment horizontal="center" vertical="justify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vertical="justify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 vertical="justify"/>
      <protection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center" vertical="justify"/>
      <protection/>
    </xf>
    <xf numFmtId="49" fontId="28" fillId="0" borderId="0" xfId="0" applyNumberFormat="1" applyFont="1" applyFill="1" applyBorder="1" applyAlignment="1" applyProtection="1">
      <alignment horizontal="center" vertical="justify"/>
      <protection/>
    </xf>
    <xf numFmtId="0" fontId="26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Alignment="1">
      <alignment/>
    </xf>
    <xf numFmtId="0" fontId="22" fillId="0" borderId="0" xfId="0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 applyProtection="1">
      <alignment horizontal="left" vertical="justify"/>
      <protection/>
    </xf>
    <xf numFmtId="49" fontId="10" fillId="0" borderId="0" xfId="0" applyNumberFormat="1" applyFont="1" applyFill="1" applyBorder="1" applyAlignment="1" applyProtection="1">
      <alignment horizontal="center" vertical="justify" wrapText="1"/>
      <protection/>
    </xf>
    <xf numFmtId="0" fontId="20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49" fontId="40" fillId="0" borderId="0" xfId="0" applyNumberFormat="1" applyFont="1" applyFill="1" applyBorder="1" applyAlignment="1" applyProtection="1">
      <alignment horizontal="left" vertical="justify" wrapText="1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left" vertical="justify"/>
      <protection/>
    </xf>
    <xf numFmtId="0" fontId="4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NumberFormat="1" applyFont="1" applyFill="1" applyBorder="1" applyAlignment="1">
      <alignment vertical="top"/>
    </xf>
    <xf numFmtId="0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54" fillId="0" borderId="10" xfId="0" applyNumberFormat="1" applyFont="1" applyFill="1" applyBorder="1" applyAlignment="1">
      <alignment horizontal="left" vertical="center"/>
    </xf>
    <xf numFmtId="1" fontId="16" fillId="0" borderId="71" xfId="0" applyNumberFormat="1" applyFont="1" applyFill="1" applyBorder="1" applyAlignment="1">
      <alignment horizontal="center" vertical="center"/>
    </xf>
    <xf numFmtId="0" fontId="16" fillId="0" borderId="98" xfId="0" applyFont="1" applyFill="1" applyBorder="1" applyAlignment="1" applyProtection="1">
      <alignment horizontal="center" vertical="center" wrapText="1"/>
      <protection/>
    </xf>
    <xf numFmtId="0" fontId="16" fillId="0" borderId="99" xfId="0" applyFont="1" applyFill="1" applyBorder="1" applyAlignment="1" applyProtection="1">
      <alignment horizontal="center" vertical="center" wrapText="1"/>
      <protection/>
    </xf>
    <xf numFmtId="0" fontId="6" fillId="0" borderId="97" xfId="0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11" fontId="27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Font="1" applyBorder="1" applyAlignment="1">
      <alignment horizontal="center"/>
    </xf>
    <xf numFmtId="0" fontId="10" fillId="0" borderId="100" xfId="0" applyNumberFormat="1" applyFont="1" applyBorder="1" applyAlignment="1">
      <alignment horizontal="center" vertical="center" wrapText="1"/>
    </xf>
    <xf numFmtId="0" fontId="10" fillId="0" borderId="101" xfId="0" applyNumberFormat="1" applyFont="1" applyBorder="1" applyAlignment="1">
      <alignment horizontal="center" vertical="center" wrapText="1"/>
    </xf>
    <xf numFmtId="0" fontId="10" fillId="0" borderId="102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10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10" fillId="0" borderId="104" xfId="0" applyNumberFormat="1" applyFont="1" applyBorder="1" applyAlignment="1">
      <alignment horizontal="center" vertical="center" wrapText="1"/>
    </xf>
    <xf numFmtId="0" fontId="10" fillId="0" borderId="94" xfId="0" applyNumberFormat="1" applyFont="1" applyBorder="1" applyAlignment="1">
      <alignment horizontal="center" vertical="center" wrapText="1"/>
    </xf>
    <xf numFmtId="0" fontId="10" fillId="0" borderId="47" xfId="0" applyNumberFormat="1" applyFont="1" applyBorder="1" applyAlignment="1">
      <alignment horizontal="center" vertical="center" wrapText="1"/>
    </xf>
    <xf numFmtId="0" fontId="10" fillId="0" borderId="68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66" xfId="0" applyNumberFormat="1" applyFont="1" applyBorder="1" applyAlignment="1">
      <alignment horizontal="center" vertical="center" wrapText="1"/>
    </xf>
    <xf numFmtId="0" fontId="10" fillId="0" borderId="105" xfId="0" applyNumberFormat="1" applyFont="1" applyBorder="1" applyAlignment="1">
      <alignment horizontal="center" vertical="center" wrapText="1"/>
    </xf>
    <xf numFmtId="0" fontId="10" fillId="0" borderId="106" xfId="0" applyNumberFormat="1" applyFont="1" applyBorder="1" applyAlignment="1">
      <alignment horizontal="center" vertical="center" wrapText="1"/>
    </xf>
    <xf numFmtId="0" fontId="10" fillId="0" borderId="107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8" xfId="0" applyNumberFormat="1" applyFont="1" applyBorder="1" applyAlignment="1">
      <alignment horizontal="center" vertical="center" wrapText="1"/>
    </xf>
    <xf numFmtId="0" fontId="10" fillId="0" borderId="109" xfId="0" applyNumberFormat="1" applyFont="1" applyBorder="1" applyAlignment="1">
      <alignment horizontal="center" vertical="center" wrapText="1"/>
    </xf>
    <xf numFmtId="0" fontId="10" fillId="0" borderId="93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0" fillId="0" borderId="95" xfId="0" applyNumberFormat="1" applyFont="1" applyBorder="1" applyAlignment="1">
      <alignment horizontal="center" vertical="center" wrapText="1"/>
    </xf>
    <xf numFmtId="0" fontId="10" fillId="0" borderId="4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5" fillId="0" borderId="103" xfId="0" applyNumberFormat="1" applyFont="1" applyBorder="1" applyAlignment="1">
      <alignment horizontal="center" vertical="center"/>
    </xf>
    <xf numFmtId="0" fontId="15" fillId="0" borderId="104" xfId="0" applyNumberFormat="1" applyFont="1" applyBorder="1" applyAlignment="1">
      <alignment horizontal="center" vertical="center"/>
    </xf>
    <xf numFmtId="0" fontId="15" fillId="0" borderId="94" xfId="0" applyNumberFormat="1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100" xfId="0" applyNumberFormat="1" applyFont="1" applyBorder="1" applyAlignment="1">
      <alignment horizontal="center" vertical="center"/>
    </xf>
    <xf numFmtId="0" fontId="15" fillId="0" borderId="101" xfId="0" applyNumberFormat="1" applyFont="1" applyBorder="1" applyAlignment="1">
      <alignment horizontal="center" vertical="center"/>
    </xf>
    <xf numFmtId="0" fontId="15" fillId="0" borderId="102" xfId="0" applyNumberFormat="1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35" fillId="0" borderId="104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5" fillId="0" borderId="109" xfId="0" applyNumberFormat="1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top"/>
    </xf>
    <xf numFmtId="0" fontId="6" fillId="0" borderId="95" xfId="0" applyFont="1" applyBorder="1" applyAlignment="1">
      <alignment horizontal="right" vertical="center" wrapText="1" shrinkToFit="1"/>
    </xf>
    <xf numFmtId="0" fontId="33" fillId="0" borderId="96" xfId="0" applyFont="1" applyBorder="1" applyAlignment="1">
      <alignment horizontal="right" vertical="center"/>
    </xf>
    <xf numFmtId="0" fontId="33" fillId="0" borderId="68" xfId="0" applyFont="1" applyBorder="1" applyAlignment="1">
      <alignment horizontal="right" vertical="center"/>
    </xf>
    <xf numFmtId="0" fontId="6" fillId="0" borderId="95" xfId="0" applyFont="1" applyBorder="1" applyAlignment="1">
      <alignment horizontal="right" vertical="center"/>
    </xf>
    <xf numFmtId="0" fontId="6" fillId="0" borderId="96" xfId="0" applyFont="1" applyBorder="1" applyAlignment="1">
      <alignment horizontal="right" vertical="center"/>
    </xf>
    <xf numFmtId="0" fontId="6" fillId="0" borderId="68" xfId="0" applyFont="1" applyBorder="1" applyAlignment="1">
      <alignment horizontal="right" vertical="center"/>
    </xf>
    <xf numFmtId="0" fontId="6" fillId="0" borderId="95" xfId="0" applyFont="1" applyBorder="1" applyAlignment="1">
      <alignment horizontal="right" vertical="center" shrinkToFit="1"/>
    </xf>
    <xf numFmtId="0" fontId="33" fillId="0" borderId="96" xfId="0" applyFont="1" applyBorder="1" applyAlignment="1">
      <alignment vertical="center"/>
    </xf>
    <xf numFmtId="0" fontId="33" fillId="0" borderId="68" xfId="0" applyFont="1" applyBorder="1" applyAlignment="1">
      <alignment vertical="center"/>
    </xf>
    <xf numFmtId="0" fontId="34" fillId="0" borderId="0" xfId="0" applyFont="1" applyBorder="1" applyAlignment="1">
      <alignment horizontal="center" vertical="center" textRotation="90"/>
    </xf>
    <xf numFmtId="0" fontId="34" fillId="0" borderId="0" xfId="0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2" fillId="0" borderId="93" xfId="0" applyFont="1" applyBorder="1" applyAlignment="1">
      <alignment horizontal="left" vertical="center"/>
    </xf>
    <xf numFmtId="0" fontId="32" fillId="0" borderId="110" xfId="0" applyFont="1" applyBorder="1" applyAlignment="1">
      <alignment horizontal="left" vertical="center"/>
    </xf>
    <xf numFmtId="0" fontId="32" fillId="0" borderId="111" xfId="0" applyNumberFormat="1" applyFont="1" applyBorder="1" applyAlignment="1">
      <alignment horizontal="left" vertical="center" wrapText="1" shrinkToFit="1"/>
    </xf>
    <xf numFmtId="0" fontId="33" fillId="0" borderId="11" xfId="0" applyFont="1" applyBorder="1" applyAlignment="1">
      <alignment horizontal="left" vertical="center" shrinkToFit="1"/>
    </xf>
    <xf numFmtId="0" fontId="33" fillId="0" borderId="112" xfId="0" applyFont="1" applyBorder="1" applyAlignment="1">
      <alignment horizontal="left" vertical="center" shrinkToFit="1"/>
    </xf>
    <xf numFmtId="0" fontId="30" fillId="0" borderId="95" xfId="0" applyFont="1" applyFill="1" applyBorder="1" applyAlignment="1" applyProtection="1">
      <alignment horizontal="center" vertical="center" wrapText="1"/>
      <protection/>
    </xf>
    <xf numFmtId="0" fontId="30" fillId="0" borderId="96" xfId="0" applyFont="1" applyFill="1" applyBorder="1" applyAlignment="1" applyProtection="1">
      <alignment horizontal="center" vertical="center" wrapText="1"/>
      <protection/>
    </xf>
    <xf numFmtId="0" fontId="30" fillId="0" borderId="68" xfId="0" applyFont="1" applyFill="1" applyBorder="1" applyAlignment="1" applyProtection="1">
      <alignment horizontal="center" vertical="center" wrapText="1"/>
      <protection/>
    </xf>
    <xf numFmtId="0" fontId="32" fillId="0" borderId="93" xfId="0" applyFont="1" applyBorder="1" applyAlignment="1">
      <alignment horizontal="left" vertical="center" wrapText="1"/>
    </xf>
    <xf numFmtId="0" fontId="32" fillId="0" borderId="11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/>
    </xf>
    <xf numFmtId="0" fontId="32" fillId="0" borderId="109" xfId="0" applyNumberFormat="1" applyFont="1" applyBorder="1" applyAlignment="1">
      <alignment horizontal="left" vertical="center" wrapText="1" shrinkToFit="1"/>
    </xf>
    <xf numFmtId="0" fontId="33" fillId="0" borderId="93" xfId="0" applyFont="1" applyBorder="1" applyAlignment="1">
      <alignment horizontal="left" vertical="center" shrinkToFit="1"/>
    </xf>
    <xf numFmtId="0" fontId="33" fillId="0" borderId="54" xfId="0" applyFont="1" applyBorder="1" applyAlignment="1">
      <alignment horizontal="left" vertical="center" shrinkToFit="1"/>
    </xf>
    <xf numFmtId="0" fontId="32" fillId="0" borderId="113" xfId="0" applyFont="1" applyBorder="1" applyAlignment="1">
      <alignment horizontal="left" vertical="center" wrapText="1"/>
    </xf>
    <xf numFmtId="0" fontId="32" fillId="0" borderId="114" xfId="0" applyNumberFormat="1" applyFont="1" applyBorder="1" applyAlignment="1">
      <alignment horizontal="left" vertical="center" wrapText="1" shrinkToFit="1"/>
    </xf>
    <xf numFmtId="0" fontId="32" fillId="0" borderId="113" xfId="0" applyNumberFormat="1" applyFont="1" applyBorder="1" applyAlignment="1">
      <alignment horizontal="left" vertical="center" wrapText="1" shrinkToFit="1"/>
    </xf>
    <xf numFmtId="0" fontId="32" fillId="0" borderId="61" xfId="0" applyNumberFormat="1" applyFont="1" applyBorder="1" applyAlignment="1">
      <alignment horizontal="left" vertical="center" wrapText="1" shrinkToFit="1"/>
    </xf>
    <xf numFmtId="0" fontId="32" fillId="0" borderId="115" xfId="0" applyFont="1" applyFill="1" applyBorder="1" applyAlignment="1" applyProtection="1">
      <alignment horizontal="left" vertical="center" wrapText="1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32" fillId="0" borderId="112" xfId="0" applyFont="1" applyFill="1" applyBorder="1" applyAlignment="1" applyProtection="1">
      <alignment horizontal="left" vertical="center" wrapText="1"/>
      <protection/>
    </xf>
    <xf numFmtId="0" fontId="32" fillId="0" borderId="105" xfId="0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32" fillId="0" borderId="106" xfId="0" applyFont="1" applyFill="1" applyBorder="1" applyAlignment="1" applyProtection="1">
      <alignment horizontal="left" vertical="center" wrapText="1"/>
      <protection/>
    </xf>
    <xf numFmtId="0" fontId="32" fillId="0" borderId="114" xfId="0" applyFont="1" applyFill="1" applyBorder="1" applyAlignment="1" applyProtection="1">
      <alignment horizontal="left" vertical="center" wrapText="1"/>
      <protection/>
    </xf>
    <xf numFmtId="0" fontId="33" fillId="0" borderId="113" xfId="0" applyFont="1" applyBorder="1" applyAlignment="1">
      <alignment horizontal="left" vertical="center" wrapText="1"/>
    </xf>
    <xf numFmtId="0" fontId="33" fillId="0" borderId="61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textRotation="90" wrapText="1"/>
    </xf>
    <xf numFmtId="0" fontId="5" fillId="0" borderId="116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9" fillId="0" borderId="117" xfId="0" applyFont="1" applyBorder="1" applyAlignment="1">
      <alignment horizontal="center" vertical="center" wrapText="1"/>
    </xf>
    <xf numFmtId="0" fontId="27" fillId="0" borderId="24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117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120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15" fillId="0" borderId="1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2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textRotation="90" wrapText="1"/>
    </xf>
    <xf numFmtId="49" fontId="5" fillId="0" borderId="59" xfId="0" applyNumberFormat="1" applyFont="1" applyBorder="1" applyAlignment="1">
      <alignment horizontal="center" vertical="center" textRotation="90" wrapText="1"/>
    </xf>
    <xf numFmtId="49" fontId="5" fillId="0" borderId="30" xfId="0" applyNumberFormat="1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49" fontId="5" fillId="0" borderId="59" xfId="0" applyNumberFormat="1" applyFont="1" applyBorder="1" applyAlignment="1">
      <alignment horizontal="center" vertical="center" textRotation="90"/>
    </xf>
    <xf numFmtId="49" fontId="5" fillId="0" borderId="30" xfId="0" applyNumberFormat="1" applyFont="1" applyBorder="1" applyAlignment="1">
      <alignment horizontal="center" vertical="center" textRotation="90"/>
    </xf>
    <xf numFmtId="49" fontId="5" fillId="0" borderId="17" xfId="0" applyNumberFormat="1" applyFont="1" applyBorder="1" applyAlignment="1">
      <alignment horizontal="center" vertical="center" textRotation="90"/>
    </xf>
    <xf numFmtId="49" fontId="5" fillId="0" borderId="57" xfId="0" applyNumberFormat="1" applyFont="1" applyBorder="1" applyAlignment="1">
      <alignment horizontal="center" vertical="center" textRotation="90" wrapText="1"/>
    </xf>
    <xf numFmtId="49" fontId="5" fillId="0" borderId="41" xfId="0" applyNumberFormat="1" applyFont="1" applyBorder="1" applyAlignment="1">
      <alignment horizontal="center" vertical="center" textRotation="90" wrapText="1"/>
    </xf>
    <xf numFmtId="49" fontId="5" fillId="0" borderId="122" xfId="0" applyNumberFormat="1" applyFont="1" applyBorder="1" applyAlignment="1">
      <alignment horizontal="center" vertical="center" textRotation="90" wrapText="1"/>
    </xf>
    <xf numFmtId="49" fontId="12" fillId="0" borderId="12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/>
    </xf>
    <xf numFmtId="49" fontId="12" fillId="0" borderId="12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center" vertical="center" wrapText="1"/>
    </xf>
    <xf numFmtId="0" fontId="5" fillId="0" borderId="127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9" fillId="0" borderId="128" xfId="0" applyFont="1" applyFill="1" applyBorder="1" applyAlignment="1">
      <alignment horizontal="center" vertical="center" wrapText="1"/>
    </xf>
    <xf numFmtId="0" fontId="24" fillId="0" borderId="129" xfId="0" applyFont="1" applyFill="1" applyBorder="1" applyAlignment="1">
      <alignment wrapText="1"/>
    </xf>
    <xf numFmtId="0" fontId="24" fillId="0" borderId="23" xfId="0" applyFont="1" applyFill="1" applyBorder="1" applyAlignment="1">
      <alignment wrapText="1"/>
    </xf>
    <xf numFmtId="0" fontId="24" fillId="0" borderId="131" xfId="0" applyFont="1" applyFill="1" applyBorder="1" applyAlignment="1">
      <alignment wrapText="1"/>
    </xf>
    <xf numFmtId="0" fontId="12" fillId="0" borderId="98" xfId="0" applyNumberFormat="1" applyFont="1" applyBorder="1" applyAlignment="1">
      <alignment horizontal="center" vertical="center" textRotation="90"/>
    </xf>
    <xf numFmtId="0" fontId="12" fillId="0" borderId="29" xfId="0" applyNumberFormat="1" applyFont="1" applyBorder="1" applyAlignment="1">
      <alignment horizontal="center" vertical="center" textRotation="90"/>
    </xf>
    <xf numFmtId="0" fontId="12" fillId="0" borderId="132" xfId="0" applyNumberFormat="1" applyFont="1" applyBorder="1" applyAlignment="1">
      <alignment horizontal="center" vertical="center" textRotation="90"/>
    </xf>
    <xf numFmtId="0" fontId="12" fillId="0" borderId="99" xfId="0" applyNumberFormat="1" applyFont="1" applyBorder="1" applyAlignment="1">
      <alignment horizontal="center" vertical="center" textRotation="90" wrapText="1"/>
    </xf>
    <xf numFmtId="0" fontId="12" fillId="0" borderId="42" xfId="0" applyNumberFormat="1" applyFont="1" applyBorder="1" applyAlignment="1">
      <alignment horizontal="center" vertical="center" textRotation="90" wrapText="1"/>
    </xf>
    <xf numFmtId="0" fontId="12" fillId="0" borderId="133" xfId="0" applyNumberFormat="1" applyFont="1" applyBorder="1" applyAlignment="1">
      <alignment horizontal="center" vertical="center" textRotation="90" wrapText="1"/>
    </xf>
    <xf numFmtId="0" fontId="5" fillId="0" borderId="98" xfId="0" applyNumberFormat="1" applyFont="1" applyBorder="1" applyAlignment="1">
      <alignment horizontal="center" vertical="center" textRotation="90"/>
    </xf>
    <xf numFmtId="0" fontId="5" fillId="0" borderId="29" xfId="0" applyNumberFormat="1" applyFont="1" applyBorder="1" applyAlignment="1">
      <alignment horizontal="center" vertical="center" textRotation="90"/>
    </xf>
    <xf numFmtId="0" fontId="5" fillId="0" borderId="132" xfId="0" applyNumberFormat="1" applyFont="1" applyBorder="1" applyAlignment="1">
      <alignment horizontal="center" vertical="center" textRotation="90"/>
    </xf>
    <xf numFmtId="0" fontId="5" fillId="0" borderId="69" xfId="0" applyNumberFormat="1" applyFont="1" applyBorder="1" applyAlignment="1">
      <alignment horizontal="center" vertical="top"/>
    </xf>
    <xf numFmtId="0" fontId="5" fillId="0" borderId="104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49" fontId="5" fillId="0" borderId="98" xfId="0" applyNumberFormat="1" applyFont="1" applyBorder="1" applyAlignment="1">
      <alignment horizontal="center" vertical="center" textRotation="90" wrapText="1"/>
    </xf>
    <xf numFmtId="49" fontId="5" fillId="0" borderId="29" xfId="0" applyNumberFormat="1" applyFont="1" applyBorder="1" applyAlignment="1">
      <alignment horizontal="center" vertical="center" textRotation="90" wrapText="1"/>
    </xf>
    <xf numFmtId="49" fontId="5" fillId="0" borderId="132" xfId="0" applyNumberFormat="1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62" xfId="0" applyFont="1" applyBorder="1" applyAlignment="1">
      <alignment horizontal="center" vertical="center" textRotation="90"/>
    </xf>
    <xf numFmtId="0" fontId="22" fillId="0" borderId="40" xfId="0" applyFont="1" applyBorder="1" applyAlignment="1">
      <alignment horizontal="center" vertical="center" textRotation="90"/>
    </xf>
    <xf numFmtId="0" fontId="22" fillId="0" borderId="121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wrapText="1"/>
    </xf>
    <xf numFmtId="0" fontId="24" fillId="0" borderId="1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4" fillId="0" borderId="1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4" fillId="0" borderId="136" xfId="0" applyFont="1" applyBorder="1" applyAlignment="1">
      <alignment horizontal="center" vertical="center" wrapText="1"/>
    </xf>
    <xf numFmtId="0" fontId="9" fillId="0" borderId="12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34" xfId="0" applyFont="1" applyBorder="1" applyAlignment="1">
      <alignment horizontal="center" vertical="center"/>
    </xf>
    <xf numFmtId="0" fontId="24" fillId="0" borderId="1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5" xfId="0" applyFont="1" applyBorder="1" applyAlignment="1">
      <alignment horizontal="center" vertical="center"/>
    </xf>
    <xf numFmtId="0" fontId="24" fillId="0" borderId="13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36" xfId="0" applyFont="1" applyBorder="1" applyAlignment="1">
      <alignment horizontal="center" vertical="center"/>
    </xf>
    <xf numFmtId="0" fontId="12" fillId="0" borderId="123" xfId="0" applyNumberFormat="1" applyFont="1" applyBorder="1" applyAlignment="1">
      <alignment horizontal="center" vertical="center" wrapText="1"/>
    </xf>
    <xf numFmtId="0" fontId="12" fillId="0" borderId="134" xfId="0" applyNumberFormat="1" applyFont="1" applyBorder="1" applyAlignment="1">
      <alignment horizontal="center" vertical="center"/>
    </xf>
    <xf numFmtId="0" fontId="12" fillId="0" borderId="124" xfId="0" applyNumberFormat="1" applyFont="1" applyBorder="1" applyAlignment="1">
      <alignment horizontal="center" vertical="center"/>
    </xf>
    <xf numFmtId="0" fontId="12" fillId="0" borderId="135" xfId="0" applyNumberFormat="1" applyFont="1" applyBorder="1" applyAlignment="1">
      <alignment horizontal="center" vertical="center"/>
    </xf>
    <xf numFmtId="0" fontId="12" fillId="0" borderId="111" xfId="0" applyNumberFormat="1" applyFont="1" applyBorder="1" applyAlignment="1">
      <alignment horizontal="center" vertical="center"/>
    </xf>
    <xf numFmtId="0" fontId="12" fillId="0" borderId="138" xfId="0" applyNumberFormat="1" applyFont="1" applyBorder="1" applyAlignment="1">
      <alignment horizontal="center" vertical="center"/>
    </xf>
    <xf numFmtId="0" fontId="12" fillId="0" borderId="12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67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5" fillId="0" borderId="139" xfId="0" applyNumberFormat="1" applyFont="1" applyBorder="1" applyAlignment="1">
      <alignment horizontal="center" vertical="center" textRotation="90" wrapText="1"/>
    </xf>
    <xf numFmtId="0" fontId="5" fillId="0" borderId="42" xfId="0" applyNumberFormat="1" applyFont="1" applyBorder="1" applyAlignment="1">
      <alignment horizontal="center" vertical="center" textRotation="90" wrapText="1"/>
    </xf>
    <xf numFmtId="0" fontId="5" fillId="0" borderId="133" xfId="0" applyNumberFormat="1" applyFont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96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9" fillId="0" borderId="128" xfId="0" applyFont="1" applyFill="1" applyBorder="1" applyAlignment="1">
      <alignment horizontal="center" vertical="center"/>
    </xf>
    <xf numFmtId="0" fontId="24" fillId="0" borderId="129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4" fillId="0" borderId="131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right" vertical="justify"/>
    </xf>
    <xf numFmtId="0" fontId="33" fillId="0" borderId="0" xfId="0" applyFont="1" applyFill="1" applyAlignment="1">
      <alignment horizontal="right"/>
    </xf>
    <xf numFmtId="0" fontId="6" fillId="0" borderId="11" xfId="0" applyFont="1" applyFill="1" applyBorder="1" applyAlignment="1" applyProtection="1">
      <alignment/>
      <protection/>
    </xf>
    <xf numFmtId="0" fontId="52" fillId="0" borderId="11" xfId="0" applyFont="1" applyFill="1" applyBorder="1" applyAlignment="1">
      <alignment/>
    </xf>
    <xf numFmtId="0" fontId="6" fillId="0" borderId="97" xfId="0" applyNumberFormat="1" applyFont="1" applyFill="1" applyBorder="1" applyAlignment="1">
      <alignment horizontal="center" vertical="center" wrapText="1"/>
    </xf>
    <xf numFmtId="0" fontId="33" fillId="0" borderId="97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6" fillId="0" borderId="7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0" fontId="6" fillId="0" borderId="10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06" xfId="0" applyNumberFormat="1" applyFont="1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15" fillId="0" borderId="7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 wrapText="1"/>
    </xf>
    <xf numFmtId="0" fontId="52" fillId="0" borderId="141" xfId="0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justify" wrapText="1"/>
    </xf>
    <xf numFmtId="0" fontId="52" fillId="0" borderId="14" xfId="0" applyFont="1" applyFill="1" applyBorder="1" applyAlignment="1">
      <alignment horizontal="center" wrapText="1"/>
    </xf>
    <xf numFmtId="0" fontId="52" fillId="0" borderId="66" xfId="0" applyFont="1" applyFill="1" applyBorder="1" applyAlignment="1">
      <alignment horizontal="center" wrapText="1"/>
    </xf>
    <xf numFmtId="0" fontId="52" fillId="0" borderId="107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52" fillId="0" borderId="108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52" fillId="0" borderId="107" xfId="0" applyFont="1" applyFill="1" applyBorder="1" applyAlignment="1">
      <alignment horizontal="center" vertical="center" wrapText="1"/>
    </xf>
    <xf numFmtId="0" fontId="52" fillId="0" borderId="108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97" xfId="0" applyNumberFormat="1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wrapText="1"/>
    </xf>
    <xf numFmtId="0" fontId="51" fillId="0" borderId="97" xfId="0" applyFont="1" applyFill="1" applyBorder="1" applyAlignment="1">
      <alignment horizontal="center" vertical="center" wrapText="1"/>
    </xf>
    <xf numFmtId="0" fontId="6" fillId="0" borderId="97" xfId="0" applyNumberFormat="1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right" vertical="center" shrinkToFit="1"/>
    </xf>
    <xf numFmtId="0" fontId="46" fillId="0" borderId="96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left" vertical="top"/>
    </xf>
    <xf numFmtId="0" fontId="1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top"/>
    </xf>
    <xf numFmtId="0" fontId="16" fillId="0" borderId="103" xfId="0" applyFont="1" applyFill="1" applyBorder="1" applyAlignment="1">
      <alignment horizontal="center" vertical="center"/>
    </xf>
    <xf numFmtId="0" fontId="87" fillId="0" borderId="104" xfId="0" applyFont="1" applyFill="1" applyBorder="1" applyAlignment="1">
      <alignment horizontal="center" vertical="center"/>
    </xf>
    <xf numFmtId="0" fontId="87" fillId="0" borderId="94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left" vertical="center"/>
    </xf>
    <xf numFmtId="0" fontId="87" fillId="0" borderId="12" xfId="0" applyFont="1" applyBorder="1" applyAlignment="1">
      <alignment horizontal="left" vertical="center"/>
    </xf>
    <xf numFmtId="0" fontId="16" fillId="0" borderId="100" xfId="0" applyFont="1" applyFill="1" applyBorder="1" applyAlignment="1">
      <alignment horizontal="center" vertical="center"/>
    </xf>
    <xf numFmtId="0" fontId="87" fillId="0" borderId="101" xfId="0" applyFont="1" applyFill="1" applyBorder="1" applyAlignment="1">
      <alignment horizontal="center" vertical="center"/>
    </xf>
    <xf numFmtId="0" fontId="87" fillId="0" borderId="102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left" vertical="center" wrapText="1"/>
    </xf>
    <xf numFmtId="0" fontId="87" fillId="0" borderId="101" xfId="0" applyFont="1" applyBorder="1" applyAlignment="1">
      <alignment horizontal="left" vertical="center" wrapText="1"/>
    </xf>
    <xf numFmtId="0" fontId="16" fillId="0" borderId="142" xfId="0" applyNumberFormat="1" applyFont="1" applyFill="1" applyBorder="1" applyAlignment="1">
      <alignment horizontal="left" vertical="center" wrapText="1" shrinkToFit="1"/>
    </xf>
    <xf numFmtId="0" fontId="16" fillId="0" borderId="104" xfId="0" applyNumberFormat="1" applyFont="1" applyFill="1" applyBorder="1" applyAlignment="1">
      <alignment horizontal="left" vertical="center" wrapText="1" shrinkToFit="1"/>
    </xf>
    <xf numFmtId="0" fontId="87" fillId="0" borderId="143" xfId="0" applyFont="1" applyBorder="1" applyAlignment="1">
      <alignment horizontal="left" vertical="center" shrinkToFit="1"/>
    </xf>
    <xf numFmtId="0" fontId="16" fillId="0" borderId="95" xfId="0" applyFont="1" applyFill="1" applyBorder="1" applyAlignment="1">
      <alignment horizontal="right" vertical="center"/>
    </xf>
    <xf numFmtId="0" fontId="16" fillId="0" borderId="96" xfId="0" applyFont="1" applyFill="1" applyBorder="1" applyAlignment="1">
      <alignment horizontal="right" vertical="center"/>
    </xf>
    <xf numFmtId="0" fontId="16" fillId="0" borderId="109" xfId="0" applyFont="1" applyFill="1" applyBorder="1" applyAlignment="1">
      <alignment horizontal="center" vertical="center"/>
    </xf>
    <xf numFmtId="0" fontId="87" fillId="0" borderId="93" xfId="0" applyFont="1" applyFill="1" applyBorder="1" applyAlignment="1">
      <alignment horizontal="center" vertical="center"/>
    </xf>
    <xf numFmtId="0" fontId="87" fillId="0" borderId="54" xfId="0" applyFont="1" applyFill="1" applyBorder="1" applyAlignment="1">
      <alignment horizontal="center" vertical="center"/>
    </xf>
    <xf numFmtId="0" fontId="16" fillId="0" borderId="109" xfId="0" applyFont="1" applyFill="1" applyBorder="1" applyAlignment="1">
      <alignment horizontal="left" vertical="center"/>
    </xf>
    <xf numFmtId="0" fontId="87" fillId="0" borderId="55" xfId="0" applyFont="1" applyBorder="1" applyAlignment="1">
      <alignment horizontal="left" vertical="center"/>
    </xf>
    <xf numFmtId="0" fontId="87" fillId="0" borderId="93" xfId="0" applyFont="1" applyFill="1" applyBorder="1" applyAlignment="1">
      <alignment horizontal="left" vertical="center"/>
    </xf>
    <xf numFmtId="0" fontId="87" fillId="0" borderId="93" xfId="0" applyFont="1" applyBorder="1" applyAlignment="1">
      <alignment horizontal="left" vertical="center"/>
    </xf>
    <xf numFmtId="0" fontId="87" fillId="0" borderId="110" xfId="0" applyFont="1" applyBorder="1" applyAlignment="1">
      <alignment horizontal="left" vertical="center"/>
    </xf>
    <xf numFmtId="0" fontId="16" fillId="0" borderId="103" xfId="0" applyFont="1" applyFill="1" applyBorder="1" applyAlignment="1">
      <alignment horizontal="left" vertical="center" wrapText="1"/>
    </xf>
    <xf numFmtId="0" fontId="87" fillId="0" borderId="104" xfId="0" applyFont="1" applyBorder="1" applyAlignment="1">
      <alignment horizontal="left" vertical="center" wrapText="1"/>
    </xf>
    <xf numFmtId="0" fontId="16" fillId="0" borderId="144" xfId="0" applyNumberFormat="1" applyFont="1" applyFill="1" applyBorder="1" applyAlignment="1">
      <alignment horizontal="left" vertical="center" wrapText="1" shrinkToFit="1"/>
    </xf>
    <xf numFmtId="0" fontId="16" fillId="0" borderId="101" xfId="0" applyNumberFormat="1" applyFont="1" applyFill="1" applyBorder="1" applyAlignment="1">
      <alignment horizontal="left" vertical="center" wrapText="1" shrinkToFit="1"/>
    </xf>
    <xf numFmtId="0" fontId="87" fillId="0" borderId="145" xfId="0" applyFont="1" applyBorder="1" applyAlignment="1">
      <alignment horizontal="left" vertical="center" shrinkToFit="1"/>
    </xf>
    <xf numFmtId="0" fontId="46" fillId="0" borderId="93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87" fillId="0" borderId="145" xfId="0" applyFont="1" applyBorder="1" applyAlignment="1">
      <alignment horizontal="left" vertical="center" wrapText="1"/>
    </xf>
    <xf numFmtId="0" fontId="16" fillId="0" borderId="144" xfId="0" applyFont="1" applyFill="1" applyBorder="1" applyAlignment="1" applyProtection="1">
      <alignment horizontal="left" vertical="center" wrapText="1"/>
      <protection/>
    </xf>
    <xf numFmtId="0" fontId="16" fillId="0" borderId="101" xfId="0" applyFont="1" applyFill="1" applyBorder="1" applyAlignment="1" applyProtection="1">
      <alignment horizontal="left" vertical="center" wrapText="1"/>
      <protection/>
    </xf>
    <xf numFmtId="0" fontId="16" fillId="0" borderId="145" xfId="0" applyFont="1" applyFill="1" applyBorder="1" applyAlignment="1" applyProtection="1">
      <alignment horizontal="left" vertical="center" wrapText="1"/>
      <protection/>
    </xf>
    <xf numFmtId="0" fontId="16" fillId="0" borderId="75" xfId="0" applyFont="1" applyFill="1" applyBorder="1" applyAlignment="1">
      <alignment horizontal="right" vertical="center" wrapText="1" shrinkToFit="1"/>
    </xf>
    <xf numFmtId="0" fontId="48" fillId="0" borderId="14" xfId="0" applyFont="1" applyFill="1" applyBorder="1" applyAlignment="1">
      <alignment horizontal="right" vertical="center"/>
    </xf>
    <xf numFmtId="0" fontId="87" fillId="0" borderId="96" xfId="0" applyFont="1" applyFill="1" applyBorder="1" applyAlignment="1">
      <alignment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46" fillId="0" borderId="101" xfId="0" applyFont="1" applyFill="1" applyBorder="1" applyAlignment="1">
      <alignment horizontal="center" vertical="center"/>
    </xf>
    <xf numFmtId="0" fontId="46" fillId="0" borderId="102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left" vertical="center" wrapText="1"/>
    </xf>
    <xf numFmtId="0" fontId="16" fillId="0" borderId="145" xfId="0" applyFont="1" applyFill="1" applyBorder="1" applyAlignment="1">
      <alignment horizontal="left" vertical="center" wrapText="1"/>
    </xf>
    <xf numFmtId="0" fontId="46" fillId="0" borderId="101" xfId="0" applyFont="1" applyFill="1" applyBorder="1" applyAlignment="1">
      <alignment horizontal="left" vertical="center" wrapText="1"/>
    </xf>
    <xf numFmtId="0" fontId="46" fillId="0" borderId="145" xfId="0" applyFont="1" applyFill="1" applyBorder="1" applyAlignment="1">
      <alignment horizontal="left" vertical="center" wrapText="1"/>
    </xf>
    <xf numFmtId="0" fontId="16" fillId="0" borderId="95" xfId="0" applyFont="1" applyFill="1" applyBorder="1" applyAlignment="1">
      <alignment horizontal="right" vertical="center" wrapText="1" shrinkToFit="1"/>
    </xf>
    <xf numFmtId="0" fontId="48" fillId="0" borderId="96" xfId="0" applyFont="1" applyFill="1" applyBorder="1" applyAlignment="1">
      <alignment horizontal="right" vertical="center"/>
    </xf>
    <xf numFmtId="0" fontId="50" fillId="0" borderId="95" xfId="0" applyFont="1" applyFill="1" applyBorder="1" applyAlignment="1" applyProtection="1">
      <alignment horizontal="center" vertical="center" wrapText="1"/>
      <protection/>
    </xf>
    <xf numFmtId="0" fontId="50" fillId="0" borderId="96" xfId="0" applyFont="1" applyFill="1" applyBorder="1" applyAlignment="1" applyProtection="1">
      <alignment horizontal="center" vertical="center" wrapText="1"/>
      <protection/>
    </xf>
    <xf numFmtId="0" fontId="50" fillId="0" borderId="68" xfId="0" applyFont="1" applyFill="1" applyBorder="1" applyAlignment="1" applyProtection="1">
      <alignment horizontal="center" vertical="center" wrapText="1"/>
      <protection/>
    </xf>
    <xf numFmtId="0" fontId="16" fillId="0" borderId="109" xfId="0" applyFont="1" applyFill="1" applyBorder="1" applyAlignment="1" applyProtection="1">
      <alignment horizontal="left" vertical="center" wrapText="1"/>
      <protection/>
    </xf>
    <xf numFmtId="0" fontId="16" fillId="0" borderId="93" xfId="0" applyFont="1" applyFill="1" applyBorder="1" applyAlignment="1" applyProtection="1">
      <alignment horizontal="left" vertical="center" wrapText="1"/>
      <protection/>
    </xf>
    <xf numFmtId="0" fontId="16" fillId="0" borderId="146" xfId="0" applyFont="1" applyFill="1" applyBorder="1" applyAlignment="1" applyProtection="1">
      <alignment horizontal="left" vertical="center" wrapText="1"/>
      <protection/>
    </xf>
    <xf numFmtId="0" fontId="46" fillId="0" borderId="93" xfId="0" applyFont="1" applyFill="1" applyBorder="1" applyAlignment="1">
      <alignment horizontal="left" vertical="center" wrapText="1"/>
    </xf>
    <xf numFmtId="0" fontId="16" fillId="0" borderId="93" xfId="0" applyFont="1" applyFill="1" applyBorder="1" applyAlignment="1">
      <alignment horizontal="left" vertical="center"/>
    </xf>
    <xf numFmtId="0" fontId="16" fillId="0" borderId="110" xfId="0" applyFont="1" applyFill="1" applyBorder="1" applyAlignment="1">
      <alignment horizontal="left" vertical="center"/>
    </xf>
    <xf numFmtId="0" fontId="46" fillId="0" borderId="110" xfId="0" applyFont="1" applyFill="1" applyBorder="1" applyAlignment="1">
      <alignment horizontal="left" vertical="center" wrapText="1"/>
    </xf>
    <xf numFmtId="0" fontId="46" fillId="0" borderId="104" xfId="0" applyFont="1" applyFill="1" applyBorder="1" applyAlignment="1">
      <alignment horizontal="center" vertical="center"/>
    </xf>
    <xf numFmtId="0" fontId="46" fillId="0" borderId="94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left" vertical="center" wrapText="1"/>
    </xf>
    <xf numFmtId="0" fontId="16" fillId="0" borderId="143" xfId="0" applyFont="1" applyFill="1" applyBorder="1" applyAlignment="1">
      <alignment horizontal="left" vertical="center" wrapText="1"/>
    </xf>
    <xf numFmtId="0" fontId="16" fillId="0" borderId="142" xfId="0" applyFont="1" applyFill="1" applyBorder="1" applyAlignment="1" applyProtection="1">
      <alignment horizontal="left" vertical="center" wrapText="1"/>
      <protection/>
    </xf>
    <xf numFmtId="0" fontId="46" fillId="0" borderId="104" xfId="0" applyFont="1" applyFill="1" applyBorder="1" applyAlignment="1">
      <alignment horizontal="left" vertical="center" wrapText="1"/>
    </xf>
    <xf numFmtId="0" fontId="46" fillId="0" borderId="143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center" vertical="center" textRotation="90" wrapText="1"/>
    </xf>
    <xf numFmtId="0" fontId="5" fillId="0" borderId="40" xfId="0" applyFont="1" applyFill="1" applyBorder="1" applyAlignment="1">
      <alignment horizontal="center" vertical="center" textRotation="90" wrapText="1"/>
    </xf>
    <xf numFmtId="0" fontId="5" fillId="0" borderId="69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 wrapText="1"/>
    </xf>
    <xf numFmtId="0" fontId="29" fillId="0" borderId="117" xfId="0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117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5" fillId="0" borderId="147" xfId="0" applyFont="1" applyFill="1" applyBorder="1" applyAlignment="1">
      <alignment horizontal="center" vertical="center" wrapText="1"/>
    </xf>
    <xf numFmtId="0" fontId="15" fillId="0" borderId="119" xfId="0" applyFont="1" applyFill="1" applyBorder="1" applyAlignment="1">
      <alignment horizontal="center" vertical="center" wrapText="1"/>
    </xf>
    <xf numFmtId="0" fontId="15" fillId="0" borderId="120" xfId="0" applyFont="1" applyFill="1" applyBorder="1" applyAlignment="1">
      <alignment horizontal="center" vertical="center" wrapText="1"/>
    </xf>
    <xf numFmtId="0" fontId="15" fillId="0" borderId="109" xfId="0" applyFont="1" applyFill="1" applyBorder="1" applyAlignment="1">
      <alignment horizontal="center" vertical="center" wrapText="1"/>
    </xf>
    <xf numFmtId="0" fontId="15" fillId="0" borderId="9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center" vertical="center" wrapText="1"/>
    </xf>
    <xf numFmtId="0" fontId="5" fillId="0" borderId="5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15" fillId="0" borderId="1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2" xfId="0" applyFont="1" applyFill="1" applyBorder="1" applyAlignment="1">
      <alignment horizontal="center" vertical="center" wrapText="1"/>
    </xf>
    <xf numFmtId="0" fontId="15" fillId="0" borderId="103" xfId="0" applyFont="1" applyFill="1" applyBorder="1" applyAlignment="1">
      <alignment horizontal="center" vertical="center" wrapText="1"/>
    </xf>
    <xf numFmtId="0" fontId="15" fillId="0" borderId="104" xfId="0" applyFont="1" applyFill="1" applyBorder="1" applyAlignment="1">
      <alignment horizontal="center" vertical="center" wrapText="1"/>
    </xf>
    <xf numFmtId="0" fontId="15" fillId="0" borderId="94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textRotation="90" wrapText="1"/>
    </xf>
    <xf numFmtId="0" fontId="5" fillId="0" borderId="132" xfId="0" applyFont="1" applyFill="1" applyBorder="1" applyAlignment="1">
      <alignment horizontal="center" vertical="center" textRotation="90" wrapText="1"/>
    </xf>
    <xf numFmtId="49" fontId="5" fillId="0" borderId="59" xfId="0" applyNumberFormat="1" applyFont="1" applyFill="1" applyBorder="1" applyAlignment="1">
      <alignment horizontal="center" vertical="center" textRotation="90" wrapText="1"/>
    </xf>
    <xf numFmtId="49" fontId="5" fillId="0" borderId="30" xfId="0" applyNumberFormat="1" applyFont="1" applyFill="1" applyBorder="1" applyAlignment="1">
      <alignment horizontal="center" vertical="center" textRotation="90" wrapText="1"/>
    </xf>
    <xf numFmtId="49" fontId="5" fillId="0" borderId="17" xfId="0" applyNumberFormat="1" applyFont="1" applyFill="1" applyBorder="1" applyAlignment="1">
      <alignment horizontal="center" vertical="center" textRotation="90" wrapText="1"/>
    </xf>
    <xf numFmtId="49" fontId="5" fillId="0" borderId="60" xfId="0" applyNumberFormat="1" applyFont="1" applyFill="1" applyBorder="1" applyAlignment="1">
      <alignment horizontal="center" vertical="center" textRotation="90"/>
    </xf>
    <xf numFmtId="49" fontId="5" fillId="0" borderId="31" xfId="0" applyNumberFormat="1" applyFont="1" applyFill="1" applyBorder="1" applyAlignment="1">
      <alignment horizontal="center" vertical="center" textRotation="90"/>
    </xf>
    <xf numFmtId="49" fontId="5" fillId="0" borderId="148" xfId="0" applyNumberFormat="1" applyFont="1" applyFill="1" applyBorder="1" applyAlignment="1">
      <alignment horizontal="center" vertical="center" textRotation="90"/>
    </xf>
    <xf numFmtId="49" fontId="5" fillId="0" borderId="56" xfId="0" applyNumberFormat="1" applyFont="1" applyFill="1" applyBorder="1" applyAlignment="1">
      <alignment horizontal="center" vertical="center" textRotation="90"/>
    </xf>
    <xf numFmtId="49" fontId="5" fillId="0" borderId="26" xfId="0" applyNumberFormat="1" applyFont="1" applyFill="1" applyBorder="1" applyAlignment="1">
      <alignment horizontal="center" vertical="center" textRotation="90"/>
    </xf>
    <xf numFmtId="49" fontId="5" fillId="0" borderId="16" xfId="0" applyNumberFormat="1" applyFont="1" applyFill="1" applyBorder="1" applyAlignment="1">
      <alignment horizontal="center" vertical="center" textRotation="90"/>
    </xf>
    <xf numFmtId="49" fontId="5" fillId="0" borderId="57" xfId="0" applyNumberFormat="1" applyFont="1" applyFill="1" applyBorder="1" applyAlignment="1">
      <alignment horizontal="center" vertical="center" textRotation="90" wrapText="1"/>
    </xf>
    <xf numFmtId="49" fontId="5" fillId="0" borderId="41" xfId="0" applyNumberFormat="1" applyFont="1" applyFill="1" applyBorder="1" applyAlignment="1">
      <alignment horizontal="center" vertical="center" textRotation="90" wrapText="1"/>
    </xf>
    <xf numFmtId="49" fontId="5" fillId="0" borderId="122" xfId="0" applyNumberFormat="1" applyFont="1" applyFill="1" applyBorder="1" applyAlignment="1">
      <alignment horizontal="center" vertical="center" textRotation="90" wrapText="1"/>
    </xf>
    <xf numFmtId="49" fontId="12" fillId="0" borderId="12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24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1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 wrapText="1"/>
    </xf>
    <xf numFmtId="0" fontId="7" fillId="0" borderId="150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wrapText="1"/>
    </xf>
    <xf numFmtId="0" fontId="33" fillId="0" borderId="131" xfId="0" applyFont="1" applyFill="1" applyBorder="1" applyAlignment="1">
      <alignment wrapText="1"/>
    </xf>
    <xf numFmtId="0" fontId="12" fillId="0" borderId="98" xfId="0" applyNumberFormat="1" applyFont="1" applyFill="1" applyBorder="1" applyAlignment="1">
      <alignment horizontal="center" vertical="center" textRotation="90"/>
    </xf>
    <xf numFmtId="0" fontId="12" fillId="0" borderId="29" xfId="0" applyNumberFormat="1" applyFont="1" applyFill="1" applyBorder="1" applyAlignment="1">
      <alignment horizontal="center" vertical="center" textRotation="90"/>
    </xf>
    <xf numFmtId="0" fontId="12" fillId="0" borderId="132" xfId="0" applyNumberFormat="1" applyFont="1" applyFill="1" applyBorder="1" applyAlignment="1">
      <alignment horizontal="center" vertical="center" textRotation="90"/>
    </xf>
    <xf numFmtId="0" fontId="12" fillId="0" borderId="99" xfId="0" applyNumberFormat="1" applyFont="1" applyFill="1" applyBorder="1" applyAlignment="1">
      <alignment horizontal="center" vertical="center" textRotation="90" wrapText="1"/>
    </xf>
    <xf numFmtId="0" fontId="12" fillId="0" borderId="42" xfId="0" applyNumberFormat="1" applyFont="1" applyFill="1" applyBorder="1" applyAlignment="1">
      <alignment horizontal="center" vertical="center" textRotation="90" wrapText="1"/>
    </xf>
    <xf numFmtId="0" fontId="12" fillId="0" borderId="133" xfId="0" applyNumberFormat="1" applyFont="1" applyFill="1" applyBorder="1" applyAlignment="1">
      <alignment horizontal="center" vertical="center" textRotation="90" wrapText="1"/>
    </xf>
    <xf numFmtId="0" fontId="5" fillId="0" borderId="98" xfId="0" applyNumberFormat="1" applyFont="1" applyFill="1" applyBorder="1" applyAlignment="1">
      <alignment horizontal="center" vertical="center" textRotation="90"/>
    </xf>
    <xf numFmtId="0" fontId="5" fillId="0" borderId="29" xfId="0" applyNumberFormat="1" applyFont="1" applyFill="1" applyBorder="1" applyAlignment="1">
      <alignment horizontal="center" vertical="center" textRotation="90"/>
    </xf>
    <xf numFmtId="0" fontId="5" fillId="0" borderId="132" xfId="0" applyNumberFormat="1" applyFont="1" applyFill="1" applyBorder="1" applyAlignment="1">
      <alignment horizontal="center" vertical="center" textRotation="90"/>
    </xf>
    <xf numFmtId="0" fontId="5" fillId="0" borderId="69" xfId="0" applyNumberFormat="1" applyFont="1" applyFill="1" applyBorder="1" applyAlignment="1">
      <alignment horizontal="center" vertical="top"/>
    </xf>
    <xf numFmtId="0" fontId="5" fillId="0" borderId="104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49" fontId="5" fillId="0" borderId="98" xfId="0" applyNumberFormat="1" applyFont="1" applyFill="1" applyBorder="1" applyAlignment="1">
      <alignment horizontal="center" vertical="center" textRotation="90" wrapText="1"/>
    </xf>
    <xf numFmtId="49" fontId="5" fillId="0" borderId="29" xfId="0" applyNumberFormat="1" applyFont="1" applyFill="1" applyBorder="1" applyAlignment="1">
      <alignment horizontal="center" vertical="center" textRotation="90" wrapText="1"/>
    </xf>
    <xf numFmtId="49" fontId="5" fillId="0" borderId="132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 vertical="center" textRotation="90"/>
    </xf>
    <xf numFmtId="0" fontId="22" fillId="0" borderId="40" xfId="0" applyFont="1" applyFill="1" applyBorder="1" applyAlignment="1">
      <alignment horizontal="center" vertical="center" textRotation="90"/>
    </xf>
    <xf numFmtId="0" fontId="22" fillId="0" borderId="121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wrapText="1"/>
    </xf>
    <xf numFmtId="0" fontId="24" fillId="0" borderId="13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4" fillId="0" borderId="13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4" fillId="0" borderId="136" xfId="0" applyFont="1" applyFill="1" applyBorder="1" applyAlignment="1">
      <alignment horizontal="center" vertical="center" wrapText="1"/>
    </xf>
    <xf numFmtId="0" fontId="9" fillId="0" borderId="123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34" xfId="0" applyFont="1" applyFill="1" applyBorder="1" applyAlignment="1">
      <alignment horizontal="center" vertical="center"/>
    </xf>
    <xf numFmtId="0" fontId="24" fillId="0" borderId="12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35" xfId="0" applyFont="1" applyFill="1" applyBorder="1" applyAlignment="1">
      <alignment horizontal="center" vertical="center"/>
    </xf>
    <xf numFmtId="0" fontId="24" fillId="0" borderId="13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36" xfId="0" applyFont="1" applyFill="1" applyBorder="1" applyAlignment="1">
      <alignment horizontal="center" vertical="center"/>
    </xf>
    <xf numFmtId="0" fontId="12" fillId="0" borderId="123" xfId="0" applyNumberFormat="1" applyFont="1" applyFill="1" applyBorder="1" applyAlignment="1">
      <alignment horizontal="center" vertical="center" wrapText="1"/>
    </xf>
    <xf numFmtId="0" fontId="12" fillId="0" borderId="134" xfId="0" applyNumberFormat="1" applyFont="1" applyFill="1" applyBorder="1" applyAlignment="1">
      <alignment horizontal="center" vertical="center"/>
    </xf>
    <xf numFmtId="0" fontId="12" fillId="0" borderId="124" xfId="0" applyNumberFormat="1" applyFont="1" applyFill="1" applyBorder="1" applyAlignment="1">
      <alignment horizontal="center" vertical="center"/>
    </xf>
    <xf numFmtId="0" fontId="12" fillId="0" borderId="135" xfId="0" applyNumberFormat="1" applyFont="1" applyFill="1" applyBorder="1" applyAlignment="1">
      <alignment horizontal="center" vertical="center"/>
    </xf>
    <xf numFmtId="0" fontId="12" fillId="0" borderId="111" xfId="0" applyNumberFormat="1" applyFont="1" applyFill="1" applyBorder="1" applyAlignment="1">
      <alignment horizontal="center" vertical="center"/>
    </xf>
    <xf numFmtId="0" fontId="12" fillId="0" borderId="138" xfId="0" applyNumberFormat="1" applyFont="1" applyFill="1" applyBorder="1" applyAlignment="1">
      <alignment horizontal="center" vertical="center"/>
    </xf>
    <xf numFmtId="0" fontId="12" fillId="0" borderId="123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67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5" fillId="0" borderId="139" xfId="0" applyNumberFormat="1" applyFont="1" applyFill="1" applyBorder="1" applyAlignment="1">
      <alignment horizontal="center" vertical="center" textRotation="90" wrapText="1"/>
    </xf>
    <xf numFmtId="0" fontId="5" fillId="0" borderId="42" xfId="0" applyNumberFormat="1" applyFont="1" applyFill="1" applyBorder="1" applyAlignment="1">
      <alignment horizontal="center" vertical="center" textRotation="90" wrapText="1"/>
    </xf>
    <xf numFmtId="0" fontId="5" fillId="0" borderId="133" xfId="0" applyNumberFormat="1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left"/>
    </xf>
    <xf numFmtId="0" fontId="87" fillId="0" borderId="10" xfId="0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97" xfId="0" applyNumberFormat="1" applyFont="1" applyFill="1" applyBorder="1" applyAlignment="1">
      <alignment horizontal="center" vertical="center" wrapText="1"/>
    </xf>
    <xf numFmtId="0" fontId="35" fillId="0" borderId="97" xfId="0" applyFont="1" applyFill="1" applyBorder="1" applyAlignment="1">
      <alignment horizontal="center" vertical="center" wrapText="1"/>
    </xf>
    <xf numFmtId="0" fontId="87" fillId="0" borderId="104" xfId="0" applyFont="1" applyBorder="1" applyAlignment="1">
      <alignment horizontal="left" vertical="center"/>
    </xf>
    <xf numFmtId="0" fontId="0" fillId="0" borderId="143" xfId="0" applyBorder="1" applyAlignment="1">
      <alignment vertical="center"/>
    </xf>
    <xf numFmtId="0" fontId="87" fillId="0" borderId="142" xfId="0" applyFont="1" applyFill="1" applyBorder="1" applyAlignment="1">
      <alignment horizontal="left" vertical="center"/>
    </xf>
    <xf numFmtId="0" fontId="87" fillId="0" borderId="143" xfId="0" applyFont="1" applyBorder="1" applyAlignment="1">
      <alignment horizontal="left" vertical="center"/>
    </xf>
    <xf numFmtId="0" fontId="16" fillId="0" borderId="114" xfId="0" applyFont="1" applyFill="1" applyBorder="1" applyAlignment="1">
      <alignment horizontal="center" vertical="center"/>
    </xf>
    <xf numFmtId="0" fontId="87" fillId="0" borderId="113" xfId="0" applyFont="1" applyFill="1" applyBorder="1" applyAlignment="1">
      <alignment horizontal="center" vertical="center"/>
    </xf>
    <xf numFmtId="0" fontId="87" fillId="0" borderId="61" xfId="0" applyFont="1" applyFill="1" applyBorder="1" applyAlignment="1">
      <alignment horizontal="center" vertical="center"/>
    </xf>
    <xf numFmtId="0" fontId="0" fillId="0" borderId="110" xfId="0" applyBorder="1" applyAlignment="1">
      <alignment vertical="center"/>
    </xf>
    <xf numFmtId="0" fontId="16" fillId="0" borderId="24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wrapText="1"/>
    </xf>
    <xf numFmtId="0" fontId="48" fillId="0" borderId="131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190500</xdr:colOff>
      <xdr:row>5</xdr:row>
      <xdr:rowOff>419100</xdr:rowOff>
    </xdr:from>
    <xdr:to>
      <xdr:col>19</xdr:col>
      <xdr:colOff>2324100</xdr:colOff>
      <xdr:row>8</xdr:row>
      <xdr:rowOff>409575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971675"/>
          <a:ext cx="21336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190500</xdr:colOff>
      <xdr:row>5</xdr:row>
      <xdr:rowOff>419100</xdr:rowOff>
    </xdr:from>
    <xdr:to>
      <xdr:col>19</xdr:col>
      <xdr:colOff>2324100</xdr:colOff>
      <xdr:row>8</xdr:row>
      <xdr:rowOff>409575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971675"/>
          <a:ext cx="21336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200025</xdr:colOff>
      <xdr:row>5</xdr:row>
      <xdr:rowOff>419100</xdr:rowOff>
    </xdr:from>
    <xdr:to>
      <xdr:col>19</xdr:col>
      <xdr:colOff>2381250</xdr:colOff>
      <xdr:row>8</xdr:row>
      <xdr:rowOff>409575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162175"/>
          <a:ext cx="21812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200025</xdr:colOff>
      <xdr:row>5</xdr:row>
      <xdr:rowOff>419100</xdr:rowOff>
    </xdr:from>
    <xdr:to>
      <xdr:col>19</xdr:col>
      <xdr:colOff>2381250</xdr:colOff>
      <xdr:row>8</xdr:row>
      <xdr:rowOff>409575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038350"/>
          <a:ext cx="21812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79"/>
  <sheetViews>
    <sheetView zoomScale="30" zoomScaleNormal="30" zoomScalePageLayoutView="0" workbookViewId="0" topLeftCell="A31">
      <selection activeCell="A2" sqref="A2"/>
    </sheetView>
  </sheetViews>
  <sheetFormatPr defaultColWidth="10.140625" defaultRowHeight="15"/>
  <cols>
    <col min="1" max="1" width="45.7109375" style="1" customWidth="1"/>
    <col min="2" max="2" width="13.421875" style="1" customWidth="1"/>
    <col min="3" max="19" width="6.28125" style="1" hidden="1" customWidth="1"/>
    <col min="20" max="20" width="42.140625" style="1" customWidth="1"/>
    <col min="21" max="21" width="65.421875" style="2" customWidth="1"/>
    <col min="22" max="22" width="23.00390625" style="3" customWidth="1"/>
    <col min="23" max="23" width="16.57421875" style="4" customWidth="1"/>
    <col min="24" max="24" width="25.7109375" style="5" customWidth="1"/>
    <col min="25" max="26" width="12.7109375" style="5" customWidth="1"/>
    <col min="27" max="27" width="14.7109375" style="5" customWidth="1"/>
    <col min="28" max="28" width="14.421875" style="5" customWidth="1"/>
    <col min="29" max="29" width="10.28125" style="5" customWidth="1"/>
    <col min="30" max="30" width="15.57421875" style="6" customWidth="1"/>
    <col min="31" max="31" width="19.00390625" style="6" customWidth="1"/>
    <col min="32" max="32" width="21.7109375" style="6" customWidth="1"/>
    <col min="33" max="33" width="18.00390625" style="6" customWidth="1"/>
    <col min="34" max="34" width="18.421875" style="6" customWidth="1"/>
    <col min="35" max="35" width="10.7109375" style="6" customWidth="1"/>
    <col min="36" max="36" width="19.00390625" style="6" customWidth="1"/>
    <col min="37" max="37" width="20.57421875" style="6" customWidth="1"/>
    <col min="38" max="38" width="11.7109375" style="6" customWidth="1"/>
    <col min="39" max="39" width="18.57421875" style="6" customWidth="1"/>
    <col min="40" max="40" width="15.7109375" style="6" customWidth="1"/>
    <col min="41" max="41" width="19.140625" style="6" customWidth="1"/>
    <col min="42" max="57" width="10.7109375" style="1" customWidth="1"/>
    <col min="58" max="16384" width="10.140625" style="1" customWidth="1"/>
  </cols>
  <sheetData>
    <row r="2" spans="47:57" ht="48.75" customHeight="1">
      <c r="AU2" s="789"/>
      <c r="AV2" s="790"/>
      <c r="AW2" s="790"/>
      <c r="AX2" s="790"/>
      <c r="AY2" s="790"/>
      <c r="AZ2" s="790"/>
      <c r="BA2" s="790"/>
      <c r="BB2" s="790"/>
      <c r="BC2" s="790"/>
      <c r="BD2" s="790"/>
      <c r="BE2" s="790"/>
    </row>
    <row r="4" spans="2:53" ht="30">
      <c r="B4" s="791" t="s">
        <v>0</v>
      </c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1"/>
      <c r="AS4" s="791"/>
      <c r="AT4" s="791"/>
      <c r="AU4" s="791"/>
      <c r="AV4" s="791"/>
      <c r="AW4" s="791"/>
      <c r="AX4" s="791"/>
      <c r="AY4" s="791"/>
      <c r="AZ4" s="791"/>
      <c r="BA4" s="791"/>
    </row>
    <row r="5" ht="15.75" customHeight="1"/>
    <row r="6" spans="2:53" ht="56.25" customHeight="1">
      <c r="B6" s="792" t="s">
        <v>1</v>
      </c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93"/>
      <c r="AP6" s="793"/>
      <c r="AQ6" s="793"/>
      <c r="AR6" s="793"/>
      <c r="AS6" s="793"/>
      <c r="AT6" s="793"/>
      <c r="AU6" s="793"/>
      <c r="AV6" s="793"/>
      <c r="AW6" s="793"/>
      <c r="AX6" s="793"/>
      <c r="AY6" s="793"/>
      <c r="AZ6" s="793"/>
      <c r="BA6" s="793"/>
    </row>
    <row r="7" spans="2:53" ht="56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"/>
      <c r="V7" s="794" t="s">
        <v>2</v>
      </c>
      <c r="W7" s="794"/>
      <c r="X7" s="794"/>
      <c r="Y7" s="794"/>
      <c r="Z7" s="794"/>
      <c r="AA7" s="794"/>
      <c r="AB7" s="794"/>
      <c r="AC7" s="794"/>
      <c r="AD7" s="794"/>
      <c r="AE7" s="794"/>
      <c r="AF7" s="794"/>
      <c r="AG7" s="794"/>
      <c r="AH7" s="794"/>
      <c r="AI7" s="794"/>
      <c r="AJ7" s="794"/>
      <c r="AK7" s="794"/>
      <c r="AL7" s="794"/>
      <c r="AM7" s="794"/>
      <c r="AN7" s="794"/>
      <c r="AO7" s="794"/>
      <c r="AP7" s="794"/>
      <c r="AQ7" s="794"/>
      <c r="AR7" s="794"/>
      <c r="AS7" s="794"/>
      <c r="AT7" s="794"/>
      <c r="AU7" s="794"/>
      <c r="AV7" s="794"/>
      <c r="AW7" s="794"/>
      <c r="AX7" s="794"/>
      <c r="AY7" s="794"/>
      <c r="AZ7" s="794"/>
      <c r="BA7" s="9"/>
    </row>
    <row r="8" spans="2:53" ht="42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  <c r="V8" s="8"/>
      <c r="W8" s="795" t="s">
        <v>3</v>
      </c>
      <c r="X8" s="795"/>
      <c r="Y8" s="795"/>
      <c r="Z8" s="795"/>
      <c r="AA8" s="795"/>
      <c r="AB8" s="795"/>
      <c r="AC8" s="795"/>
      <c r="AD8" s="795"/>
      <c r="AE8" s="795"/>
      <c r="AF8" s="795"/>
      <c r="AG8" s="795"/>
      <c r="AH8" s="795"/>
      <c r="AI8" s="795"/>
      <c r="AJ8" s="795"/>
      <c r="AK8" s="795"/>
      <c r="AL8" s="10"/>
      <c r="AM8" s="10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7" ht="50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779"/>
      <c r="U9" s="779"/>
      <c r="V9" s="12"/>
      <c r="W9" s="13"/>
      <c r="X9" s="796" t="s">
        <v>4</v>
      </c>
      <c r="Y9" s="796"/>
      <c r="Z9" s="796"/>
      <c r="AA9" s="796"/>
      <c r="AB9" s="796"/>
      <c r="AC9" s="796"/>
      <c r="AD9" s="796"/>
      <c r="AE9" s="796"/>
      <c r="AF9" s="796"/>
      <c r="AG9" s="796"/>
      <c r="AH9" s="14"/>
      <c r="AI9" s="15"/>
      <c r="AJ9" s="15"/>
      <c r="AK9" s="15"/>
      <c r="AL9" s="15"/>
      <c r="AM9" s="15"/>
      <c r="AN9" s="15"/>
      <c r="AO9" s="15"/>
      <c r="AP9" s="15"/>
      <c r="AQ9" s="16"/>
      <c r="AR9" s="17"/>
      <c r="AS9" s="15"/>
      <c r="AT9" s="15"/>
      <c r="AU9" s="15"/>
      <c r="AV9" s="18"/>
      <c r="AW9" s="18"/>
      <c r="AX9" s="18"/>
      <c r="AY9" s="18"/>
      <c r="AZ9" s="18"/>
      <c r="BA9" s="18"/>
      <c r="BB9" s="797"/>
      <c r="BC9" s="797"/>
      <c r="BD9" s="797"/>
      <c r="BE9" s="797"/>
    </row>
    <row r="10" spans="1:57" ht="70.5" customHeight="1" thickBot="1">
      <c r="A10" s="779" t="s">
        <v>5</v>
      </c>
      <c r="B10" s="779"/>
      <c r="C10" s="779"/>
      <c r="D10" s="779"/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779"/>
      <c r="Q10" s="779"/>
      <c r="R10" s="779"/>
      <c r="S10" s="779"/>
      <c r="T10" s="779"/>
      <c r="U10" s="779"/>
      <c r="V10" s="780" t="s">
        <v>6</v>
      </c>
      <c r="W10" s="781"/>
      <c r="X10" s="19" t="s">
        <v>7</v>
      </c>
      <c r="Y10" s="20"/>
      <c r="Z10" s="20"/>
      <c r="AA10" s="20"/>
      <c r="AB10" s="21" t="s">
        <v>8</v>
      </c>
      <c r="AC10" s="21"/>
      <c r="AD10" s="22"/>
      <c r="AE10" s="22"/>
      <c r="AF10" s="22"/>
      <c r="AG10" s="22"/>
      <c r="AH10" s="22"/>
      <c r="AI10" s="23" t="s">
        <v>9</v>
      </c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782" t="s">
        <v>10</v>
      </c>
      <c r="AW10" s="783"/>
      <c r="AX10" s="783"/>
      <c r="AY10" s="783"/>
      <c r="AZ10" s="783"/>
      <c r="BA10" s="24"/>
      <c r="BB10" s="784" t="s">
        <v>11</v>
      </c>
      <c r="BC10" s="784"/>
      <c r="BD10" s="784"/>
      <c r="BE10" s="784"/>
    </row>
    <row r="11" spans="1:58" ht="42" customHeight="1">
      <c r="A11" s="785" t="s">
        <v>12</v>
      </c>
      <c r="B11" s="786"/>
      <c r="C11" s="786"/>
      <c r="D11" s="786"/>
      <c r="E11" s="786"/>
      <c r="F11" s="786"/>
      <c r="G11" s="786"/>
      <c r="H11" s="786"/>
      <c r="I11" s="786"/>
      <c r="J11" s="786"/>
      <c r="K11" s="786"/>
      <c r="L11" s="786"/>
      <c r="M11" s="786"/>
      <c r="N11" s="786"/>
      <c r="O11" s="786"/>
      <c r="P11" s="786"/>
      <c r="Q11" s="786"/>
      <c r="R11" s="786"/>
      <c r="S11" s="786"/>
      <c r="T11" s="786"/>
      <c r="U11" s="786"/>
      <c r="V11" s="25"/>
      <c r="W11" s="26"/>
      <c r="X11" s="27"/>
      <c r="Y11" s="27"/>
      <c r="Z11" s="27"/>
      <c r="AA11" s="27"/>
      <c r="AB11" s="787" t="s">
        <v>13</v>
      </c>
      <c r="AC11" s="787"/>
      <c r="AD11" s="787"/>
      <c r="AE11" s="787"/>
      <c r="AF11" s="787"/>
      <c r="AG11" s="787"/>
      <c r="AH11" s="787"/>
      <c r="AI11" s="787"/>
      <c r="AJ11" s="787"/>
      <c r="AK11" s="787"/>
      <c r="AL11" s="787"/>
      <c r="AM11" s="787"/>
      <c r="AN11" s="787"/>
      <c r="AO11" s="787"/>
      <c r="AP11" s="787"/>
      <c r="AQ11" s="787"/>
      <c r="AR11" s="787"/>
      <c r="AS11" s="787"/>
      <c r="AT11" s="787"/>
      <c r="AU11" s="787"/>
      <c r="AV11" s="783"/>
      <c r="AW11" s="783"/>
      <c r="AX11" s="783"/>
      <c r="AY11" s="783"/>
      <c r="AZ11" s="783"/>
      <c r="BA11" s="788" t="s">
        <v>14</v>
      </c>
      <c r="BB11" s="788"/>
      <c r="BC11" s="788"/>
      <c r="BD11" s="788"/>
      <c r="BE11" s="788"/>
      <c r="BF11" s="788"/>
    </row>
    <row r="12" spans="1:57" ht="62.25" customHeight="1">
      <c r="A12" s="772" t="s">
        <v>15</v>
      </c>
      <c r="B12" s="772"/>
      <c r="C12" s="772"/>
      <c r="D12" s="772"/>
      <c r="E12" s="772"/>
      <c r="F12" s="772"/>
      <c r="G12" s="772"/>
      <c r="H12" s="772"/>
      <c r="I12" s="772"/>
      <c r="J12" s="772"/>
      <c r="K12" s="772"/>
      <c r="L12" s="772"/>
      <c r="M12" s="772"/>
      <c r="N12" s="772"/>
      <c r="O12" s="772"/>
      <c r="P12" s="772"/>
      <c r="Q12" s="772"/>
      <c r="R12" s="772"/>
      <c r="S12" s="772"/>
      <c r="T12" s="772"/>
      <c r="U12" s="772"/>
      <c r="V12" s="28" t="s">
        <v>16</v>
      </c>
      <c r="W12" s="29"/>
      <c r="X12" s="29"/>
      <c r="Y12" s="30"/>
      <c r="Z12" s="30"/>
      <c r="AA12" s="31"/>
      <c r="AB12" s="30"/>
      <c r="AC12" s="30"/>
      <c r="AD12" s="30"/>
      <c r="AE12" s="30"/>
      <c r="AF12" s="30"/>
      <c r="AG12" s="30"/>
      <c r="AH12" s="32" t="s">
        <v>17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3"/>
      <c r="AW12" s="34"/>
      <c r="AX12" s="34"/>
      <c r="AY12" s="34"/>
      <c r="AZ12" s="34"/>
      <c r="BA12" s="34"/>
      <c r="BB12" s="35"/>
      <c r="BC12" s="35"/>
      <c r="BD12" s="35"/>
      <c r="BE12" s="35"/>
    </row>
    <row r="13" spans="1:57" ht="48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36"/>
      <c r="V13" s="37"/>
      <c r="W13" s="773" t="s">
        <v>18</v>
      </c>
      <c r="X13" s="773"/>
      <c r="Y13" s="773"/>
      <c r="Z13" s="773"/>
      <c r="AA13" s="773"/>
      <c r="AB13" s="773"/>
      <c r="AC13" s="773"/>
      <c r="AD13" s="773"/>
      <c r="AE13" s="773"/>
      <c r="AF13" s="773"/>
      <c r="AG13" s="773"/>
      <c r="AH13" s="773"/>
      <c r="AI13" s="773"/>
      <c r="AJ13" s="773"/>
      <c r="AK13" s="773"/>
      <c r="AL13" s="773"/>
      <c r="AM13" s="773"/>
      <c r="AN13" s="773"/>
      <c r="AO13" s="773"/>
      <c r="AP13" s="773"/>
      <c r="AQ13" s="773"/>
      <c r="AR13" s="773"/>
      <c r="AS13" s="773"/>
      <c r="AT13" s="773"/>
      <c r="AU13" s="773"/>
      <c r="AV13" s="774" t="s">
        <v>19</v>
      </c>
      <c r="AW13" s="775"/>
      <c r="AX13" s="775"/>
      <c r="AY13" s="775"/>
      <c r="AZ13" s="775"/>
      <c r="BA13" s="775"/>
      <c r="BB13" s="775"/>
      <c r="BC13" s="775"/>
      <c r="BD13" s="775"/>
      <c r="BE13" s="775"/>
    </row>
    <row r="14" spans="1:57" s="40" customFormat="1" ht="81.75" customHeight="1" thickBot="1">
      <c r="A14" s="776" t="s">
        <v>20</v>
      </c>
      <c r="B14" s="776"/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7" t="s">
        <v>21</v>
      </c>
      <c r="W14" s="777"/>
      <c r="X14" s="777"/>
      <c r="Y14" s="777"/>
      <c r="Z14" s="777"/>
      <c r="AA14" s="777"/>
      <c r="AB14" s="777"/>
      <c r="AC14" s="777"/>
      <c r="AD14" s="777"/>
      <c r="AE14" s="777"/>
      <c r="AF14" s="777"/>
      <c r="AG14" s="777"/>
      <c r="AH14" s="777"/>
      <c r="AI14" s="38" t="s">
        <v>22</v>
      </c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775"/>
      <c r="AW14" s="775"/>
      <c r="AX14" s="775"/>
      <c r="AY14" s="775"/>
      <c r="AZ14" s="775"/>
      <c r="BA14" s="778" t="s">
        <v>23</v>
      </c>
      <c r="BB14" s="778"/>
      <c r="BC14" s="778"/>
      <c r="BD14" s="778"/>
      <c r="BE14" s="778"/>
    </row>
    <row r="15" spans="1:57" ht="48" customHeight="1">
      <c r="A15" s="735" t="s">
        <v>24</v>
      </c>
      <c r="B15" s="735"/>
      <c r="C15" s="735"/>
      <c r="D15" s="735"/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41"/>
      <c r="AV15" s="42" t="s">
        <v>25</v>
      </c>
      <c r="AW15" s="42"/>
      <c r="AX15" s="42"/>
      <c r="AY15" s="560" t="s">
        <v>26</v>
      </c>
      <c r="AZ15" s="560"/>
      <c r="BA15" s="560"/>
      <c r="BB15" s="560"/>
      <c r="BC15" s="560"/>
      <c r="BD15" s="560"/>
      <c r="BE15" s="560"/>
    </row>
    <row r="16" spans="1:70" s="45" customFormat="1" ht="5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736"/>
      <c r="V16" s="736"/>
      <c r="W16" s="736"/>
      <c r="X16" s="736"/>
      <c r="Y16" s="736"/>
      <c r="Z16" s="736"/>
      <c r="AA16" s="736"/>
      <c r="AB16" s="736"/>
      <c r="AC16" s="736"/>
      <c r="AD16" s="736"/>
      <c r="AE16" s="736"/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36"/>
      <c r="AR16" s="736"/>
      <c r="AS16" s="736"/>
      <c r="AT16" s="736"/>
      <c r="AU16" s="736"/>
      <c r="AV16" s="43"/>
      <c r="AW16" s="43"/>
      <c r="AX16" s="43"/>
      <c r="AY16" s="43"/>
      <c r="AZ16" s="43"/>
      <c r="BA16" s="4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44"/>
    </row>
    <row r="17" spans="2:57" ht="63" customHeight="1" thickBot="1">
      <c r="B17" s="737" t="s">
        <v>27</v>
      </c>
      <c r="C17" s="738"/>
      <c r="D17" s="738"/>
      <c r="E17" s="738"/>
      <c r="F17" s="738"/>
      <c r="G17" s="738"/>
      <c r="H17" s="738"/>
      <c r="I17" s="738"/>
      <c r="J17" s="738"/>
      <c r="K17" s="738"/>
      <c r="L17" s="738"/>
      <c r="M17" s="738"/>
      <c r="N17" s="738"/>
      <c r="O17" s="738"/>
      <c r="P17" s="738"/>
      <c r="Q17" s="738"/>
      <c r="R17" s="738"/>
      <c r="S17" s="738"/>
      <c r="T17" s="738"/>
      <c r="U17" s="738"/>
      <c r="V17" s="738"/>
      <c r="W17" s="738"/>
      <c r="X17" s="738"/>
      <c r="Y17" s="738"/>
      <c r="Z17" s="738"/>
      <c r="AA17" s="738"/>
      <c r="AB17" s="738"/>
      <c r="AC17" s="738"/>
      <c r="AD17" s="738"/>
      <c r="AE17" s="738"/>
      <c r="AF17" s="738"/>
      <c r="AG17" s="738"/>
      <c r="AH17" s="738"/>
      <c r="AI17" s="738"/>
      <c r="AJ17" s="738"/>
      <c r="AK17" s="738"/>
      <c r="AL17" s="738"/>
      <c r="AM17" s="738"/>
      <c r="AN17" s="738"/>
      <c r="AO17" s="738"/>
      <c r="AP17" s="738"/>
      <c r="AQ17" s="738"/>
      <c r="AR17" s="738"/>
      <c r="AS17" s="738"/>
      <c r="AT17" s="738"/>
      <c r="AU17" s="738"/>
      <c r="AV17" s="738"/>
      <c r="AW17" s="738"/>
      <c r="AX17" s="738"/>
      <c r="AY17" s="738"/>
      <c r="AZ17" s="738"/>
      <c r="BA17" s="738"/>
      <c r="BB17" s="738"/>
      <c r="BC17" s="738"/>
      <c r="BD17" s="738"/>
      <c r="BE17" s="738"/>
    </row>
    <row r="18" spans="2:57" s="46" customFormat="1" ht="112.5" customHeight="1" thickBot="1">
      <c r="B18" s="739" t="s">
        <v>28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742" t="s">
        <v>29</v>
      </c>
      <c r="U18" s="742"/>
      <c r="V18" s="743"/>
      <c r="W18" s="748" t="s">
        <v>30</v>
      </c>
      <c r="X18" s="749"/>
      <c r="Y18" s="749"/>
      <c r="Z18" s="749"/>
      <c r="AA18" s="749"/>
      <c r="AB18" s="749"/>
      <c r="AC18" s="749"/>
      <c r="AD18" s="750"/>
      <c r="AE18" s="757" t="s">
        <v>31</v>
      </c>
      <c r="AF18" s="758"/>
      <c r="AG18" s="763" t="s">
        <v>32</v>
      </c>
      <c r="AH18" s="764"/>
      <c r="AI18" s="764"/>
      <c r="AJ18" s="764"/>
      <c r="AK18" s="764"/>
      <c r="AL18" s="764"/>
      <c r="AM18" s="764"/>
      <c r="AN18" s="765"/>
      <c r="AO18" s="769" t="s">
        <v>33</v>
      </c>
      <c r="AP18" s="704" t="s">
        <v>34</v>
      </c>
      <c r="AQ18" s="705"/>
      <c r="AR18" s="705"/>
      <c r="AS18" s="705"/>
      <c r="AT18" s="705"/>
      <c r="AU18" s="705"/>
      <c r="AV18" s="705"/>
      <c r="AW18" s="705"/>
      <c r="AX18" s="710" t="s">
        <v>35</v>
      </c>
      <c r="AY18" s="711"/>
      <c r="AZ18" s="711"/>
      <c r="BA18" s="711"/>
      <c r="BB18" s="711"/>
      <c r="BC18" s="711"/>
      <c r="BD18" s="711"/>
      <c r="BE18" s="712"/>
    </row>
    <row r="19" spans="2:57" s="46" customFormat="1" ht="48" customHeight="1" thickBot="1" thickTop="1">
      <c r="B19" s="74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744"/>
      <c r="U19" s="744"/>
      <c r="V19" s="745"/>
      <c r="W19" s="751"/>
      <c r="X19" s="752"/>
      <c r="Y19" s="752"/>
      <c r="Z19" s="752"/>
      <c r="AA19" s="752"/>
      <c r="AB19" s="752"/>
      <c r="AC19" s="752"/>
      <c r="AD19" s="753"/>
      <c r="AE19" s="759"/>
      <c r="AF19" s="760"/>
      <c r="AG19" s="759"/>
      <c r="AH19" s="632"/>
      <c r="AI19" s="632"/>
      <c r="AJ19" s="632"/>
      <c r="AK19" s="632"/>
      <c r="AL19" s="632"/>
      <c r="AM19" s="632"/>
      <c r="AN19" s="766"/>
      <c r="AO19" s="770"/>
      <c r="AP19" s="706"/>
      <c r="AQ19" s="707"/>
      <c r="AR19" s="707"/>
      <c r="AS19" s="707"/>
      <c r="AT19" s="707"/>
      <c r="AU19" s="707"/>
      <c r="AV19" s="707"/>
      <c r="AW19" s="707"/>
      <c r="AX19" s="713" t="s">
        <v>36</v>
      </c>
      <c r="AY19" s="714"/>
      <c r="AZ19" s="714"/>
      <c r="BA19" s="714"/>
      <c r="BB19" s="714"/>
      <c r="BC19" s="714"/>
      <c r="BD19" s="714"/>
      <c r="BE19" s="715"/>
    </row>
    <row r="20" spans="2:57" s="46" customFormat="1" ht="102.75" customHeight="1" thickBot="1" thickTop="1">
      <c r="B20" s="740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744"/>
      <c r="U20" s="744"/>
      <c r="V20" s="745"/>
      <c r="W20" s="751"/>
      <c r="X20" s="752"/>
      <c r="Y20" s="752"/>
      <c r="Z20" s="752"/>
      <c r="AA20" s="752"/>
      <c r="AB20" s="752"/>
      <c r="AC20" s="752"/>
      <c r="AD20" s="753"/>
      <c r="AE20" s="761"/>
      <c r="AF20" s="762"/>
      <c r="AG20" s="761"/>
      <c r="AH20" s="767"/>
      <c r="AI20" s="767"/>
      <c r="AJ20" s="767"/>
      <c r="AK20" s="767"/>
      <c r="AL20" s="767"/>
      <c r="AM20" s="767"/>
      <c r="AN20" s="768"/>
      <c r="AO20" s="770"/>
      <c r="AP20" s="708"/>
      <c r="AQ20" s="709"/>
      <c r="AR20" s="709"/>
      <c r="AS20" s="709"/>
      <c r="AT20" s="709"/>
      <c r="AU20" s="709"/>
      <c r="AV20" s="709"/>
      <c r="AW20" s="709"/>
      <c r="AX20" s="716" t="s">
        <v>37</v>
      </c>
      <c r="AY20" s="717"/>
      <c r="AZ20" s="717"/>
      <c r="BA20" s="717"/>
      <c r="BB20" s="718"/>
      <c r="BC20" s="718"/>
      <c r="BD20" s="718"/>
      <c r="BE20" s="719"/>
    </row>
    <row r="21" spans="2:57" s="46" customFormat="1" ht="47.25" customHeight="1" thickTop="1">
      <c r="B21" s="740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744"/>
      <c r="U21" s="744"/>
      <c r="V21" s="745"/>
      <c r="W21" s="751"/>
      <c r="X21" s="752"/>
      <c r="Y21" s="752"/>
      <c r="Z21" s="752"/>
      <c r="AA21" s="752"/>
      <c r="AB21" s="752"/>
      <c r="AC21" s="752"/>
      <c r="AD21" s="753"/>
      <c r="AE21" s="720" t="s">
        <v>38</v>
      </c>
      <c r="AF21" s="723" t="s">
        <v>39</v>
      </c>
      <c r="AG21" s="726" t="s">
        <v>40</v>
      </c>
      <c r="AH21" s="729" t="s">
        <v>41</v>
      </c>
      <c r="AI21" s="730"/>
      <c r="AJ21" s="730"/>
      <c r="AK21" s="730"/>
      <c r="AL21" s="730"/>
      <c r="AM21" s="730"/>
      <c r="AN21" s="731"/>
      <c r="AO21" s="770"/>
      <c r="AP21" s="732" t="s">
        <v>42</v>
      </c>
      <c r="AQ21" s="695" t="s">
        <v>43</v>
      </c>
      <c r="AR21" s="695" t="s">
        <v>44</v>
      </c>
      <c r="AS21" s="698" t="s">
        <v>45</v>
      </c>
      <c r="AT21" s="698" t="s">
        <v>46</v>
      </c>
      <c r="AU21" s="695" t="s">
        <v>47</v>
      </c>
      <c r="AV21" s="695" t="s">
        <v>48</v>
      </c>
      <c r="AW21" s="701" t="s">
        <v>49</v>
      </c>
      <c r="AX21" s="675" t="s">
        <v>50</v>
      </c>
      <c r="AY21" s="676"/>
      <c r="AZ21" s="676"/>
      <c r="BA21" s="677"/>
      <c r="BB21" s="678" t="s">
        <v>51</v>
      </c>
      <c r="BC21" s="679"/>
      <c r="BD21" s="679"/>
      <c r="BE21" s="680"/>
    </row>
    <row r="22" spans="2:57" s="49" customFormat="1" ht="57" customHeight="1">
      <c r="B22" s="74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744"/>
      <c r="U22" s="744"/>
      <c r="V22" s="745"/>
      <c r="W22" s="751"/>
      <c r="X22" s="752"/>
      <c r="Y22" s="752"/>
      <c r="Z22" s="752"/>
      <c r="AA22" s="752"/>
      <c r="AB22" s="752"/>
      <c r="AC22" s="752"/>
      <c r="AD22" s="753"/>
      <c r="AE22" s="721"/>
      <c r="AF22" s="724"/>
      <c r="AG22" s="727"/>
      <c r="AH22" s="681" t="s">
        <v>52</v>
      </c>
      <c r="AI22" s="681"/>
      <c r="AJ22" s="682" t="s">
        <v>53</v>
      </c>
      <c r="AK22" s="683"/>
      <c r="AL22" s="682" t="s">
        <v>54</v>
      </c>
      <c r="AM22" s="683"/>
      <c r="AN22" s="686" t="s">
        <v>55</v>
      </c>
      <c r="AO22" s="770"/>
      <c r="AP22" s="733"/>
      <c r="AQ22" s="696"/>
      <c r="AR22" s="696"/>
      <c r="AS22" s="699"/>
      <c r="AT22" s="699"/>
      <c r="AU22" s="696"/>
      <c r="AV22" s="696"/>
      <c r="AW22" s="702"/>
      <c r="AX22" s="688" t="s">
        <v>56</v>
      </c>
      <c r="AY22" s="689"/>
      <c r="AZ22" s="689"/>
      <c r="BA22" s="690"/>
      <c r="BB22" s="691" t="s">
        <v>57</v>
      </c>
      <c r="BC22" s="692"/>
      <c r="BD22" s="692"/>
      <c r="BE22" s="693"/>
    </row>
    <row r="23" spans="2:57" s="49" customFormat="1" ht="45" customHeight="1">
      <c r="B23" s="740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744"/>
      <c r="U23" s="744"/>
      <c r="V23" s="745"/>
      <c r="W23" s="751"/>
      <c r="X23" s="752"/>
      <c r="Y23" s="752"/>
      <c r="Z23" s="752"/>
      <c r="AA23" s="752"/>
      <c r="AB23" s="752"/>
      <c r="AC23" s="752"/>
      <c r="AD23" s="753"/>
      <c r="AE23" s="721"/>
      <c r="AF23" s="724"/>
      <c r="AG23" s="727"/>
      <c r="AH23" s="681"/>
      <c r="AI23" s="681"/>
      <c r="AJ23" s="684"/>
      <c r="AK23" s="685"/>
      <c r="AL23" s="684"/>
      <c r="AM23" s="685"/>
      <c r="AN23" s="686"/>
      <c r="AO23" s="770"/>
      <c r="AP23" s="733"/>
      <c r="AQ23" s="696"/>
      <c r="AR23" s="696"/>
      <c r="AS23" s="699"/>
      <c r="AT23" s="699"/>
      <c r="AU23" s="696"/>
      <c r="AV23" s="696"/>
      <c r="AW23" s="702"/>
      <c r="AX23" s="662" t="s">
        <v>40</v>
      </c>
      <c r="AY23" s="664" t="s">
        <v>58</v>
      </c>
      <c r="AZ23" s="665"/>
      <c r="BA23" s="665"/>
      <c r="BB23" s="662" t="s">
        <v>40</v>
      </c>
      <c r="BC23" s="664" t="s">
        <v>58</v>
      </c>
      <c r="BD23" s="665"/>
      <c r="BE23" s="666"/>
    </row>
    <row r="24" spans="2:57" s="49" customFormat="1" ht="192.75" customHeight="1" thickBot="1">
      <c r="B24" s="741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746"/>
      <c r="U24" s="746"/>
      <c r="V24" s="747"/>
      <c r="W24" s="754"/>
      <c r="X24" s="755"/>
      <c r="Y24" s="755"/>
      <c r="Z24" s="755"/>
      <c r="AA24" s="755"/>
      <c r="AB24" s="755"/>
      <c r="AC24" s="755"/>
      <c r="AD24" s="756"/>
      <c r="AE24" s="722"/>
      <c r="AF24" s="725"/>
      <c r="AG24" s="728"/>
      <c r="AH24" s="51" t="s">
        <v>59</v>
      </c>
      <c r="AI24" s="52" t="s">
        <v>60</v>
      </c>
      <c r="AJ24" s="51" t="s">
        <v>59</v>
      </c>
      <c r="AK24" s="52" t="s">
        <v>60</v>
      </c>
      <c r="AL24" s="51" t="s">
        <v>59</v>
      </c>
      <c r="AM24" s="52" t="s">
        <v>60</v>
      </c>
      <c r="AN24" s="687"/>
      <c r="AO24" s="771"/>
      <c r="AP24" s="734"/>
      <c r="AQ24" s="697"/>
      <c r="AR24" s="697"/>
      <c r="AS24" s="700"/>
      <c r="AT24" s="700"/>
      <c r="AU24" s="697"/>
      <c r="AV24" s="697"/>
      <c r="AW24" s="703"/>
      <c r="AX24" s="694"/>
      <c r="AY24" s="53" t="s">
        <v>52</v>
      </c>
      <c r="AZ24" s="53" t="s">
        <v>61</v>
      </c>
      <c r="BA24" s="54" t="s">
        <v>62</v>
      </c>
      <c r="BB24" s="663"/>
      <c r="BC24" s="55" t="s">
        <v>52</v>
      </c>
      <c r="BD24" s="55" t="s">
        <v>61</v>
      </c>
      <c r="BE24" s="56" t="s">
        <v>62</v>
      </c>
    </row>
    <row r="25" spans="2:57" s="57" customFormat="1" ht="42.75" customHeight="1" thickBot="1" thickTop="1">
      <c r="B25" s="58">
        <v>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67">
        <v>2</v>
      </c>
      <c r="U25" s="667"/>
      <c r="V25" s="668"/>
      <c r="W25" s="669">
        <v>3</v>
      </c>
      <c r="X25" s="670"/>
      <c r="Y25" s="670"/>
      <c r="Z25" s="670"/>
      <c r="AA25" s="670"/>
      <c r="AB25" s="670"/>
      <c r="AC25" s="670"/>
      <c r="AD25" s="671"/>
      <c r="AE25" s="60">
        <v>4</v>
      </c>
      <c r="AF25" s="61">
        <v>5</v>
      </c>
      <c r="AG25" s="62">
        <v>6</v>
      </c>
      <c r="AH25" s="62"/>
      <c r="AI25" s="63">
        <v>7</v>
      </c>
      <c r="AJ25" s="63"/>
      <c r="AK25" s="63">
        <v>8</v>
      </c>
      <c r="AL25" s="63"/>
      <c r="AM25" s="63"/>
      <c r="AN25" s="63">
        <v>9</v>
      </c>
      <c r="AO25" s="61">
        <v>10</v>
      </c>
      <c r="AP25" s="63">
        <v>11</v>
      </c>
      <c r="AQ25" s="63">
        <v>12</v>
      </c>
      <c r="AR25" s="63">
        <v>13</v>
      </c>
      <c r="AS25" s="63">
        <v>14</v>
      </c>
      <c r="AT25" s="63">
        <v>15</v>
      </c>
      <c r="AU25" s="63">
        <v>16</v>
      </c>
      <c r="AV25" s="64">
        <v>17</v>
      </c>
      <c r="AW25" s="64">
        <v>18</v>
      </c>
      <c r="AX25" s="65">
        <v>19</v>
      </c>
      <c r="AY25" s="66">
        <v>20</v>
      </c>
      <c r="AZ25" s="66">
        <v>21</v>
      </c>
      <c r="BA25" s="67"/>
      <c r="BB25" s="68">
        <v>23</v>
      </c>
      <c r="BC25" s="69">
        <v>24</v>
      </c>
      <c r="BD25" s="69">
        <v>25</v>
      </c>
      <c r="BE25" s="70"/>
    </row>
    <row r="26" spans="2:57" s="57" customFormat="1" ht="72" customHeight="1" thickBot="1">
      <c r="B26" s="672" t="s">
        <v>63</v>
      </c>
      <c r="C26" s="673"/>
      <c r="D26" s="673"/>
      <c r="E26" s="673"/>
      <c r="F26" s="673"/>
      <c r="G26" s="673"/>
      <c r="H26" s="673"/>
      <c r="I26" s="673"/>
      <c r="J26" s="673"/>
      <c r="K26" s="673"/>
      <c r="L26" s="673"/>
      <c r="M26" s="673"/>
      <c r="N26" s="673"/>
      <c r="O26" s="673"/>
      <c r="P26" s="673"/>
      <c r="Q26" s="673"/>
      <c r="R26" s="673"/>
      <c r="S26" s="673"/>
      <c r="T26" s="673"/>
      <c r="U26" s="673"/>
      <c r="V26" s="673"/>
      <c r="W26" s="673"/>
      <c r="X26" s="673"/>
      <c r="Y26" s="673"/>
      <c r="Z26" s="673"/>
      <c r="AA26" s="673"/>
      <c r="AB26" s="673"/>
      <c r="AC26" s="673"/>
      <c r="AD26" s="673"/>
      <c r="AE26" s="673"/>
      <c r="AF26" s="673"/>
      <c r="AG26" s="673"/>
      <c r="AH26" s="673"/>
      <c r="AI26" s="673"/>
      <c r="AJ26" s="673"/>
      <c r="AK26" s="673"/>
      <c r="AL26" s="673"/>
      <c r="AM26" s="673"/>
      <c r="AN26" s="673"/>
      <c r="AO26" s="673"/>
      <c r="AP26" s="673"/>
      <c r="AQ26" s="673"/>
      <c r="AR26" s="673"/>
      <c r="AS26" s="673"/>
      <c r="AT26" s="673"/>
      <c r="AU26" s="673"/>
      <c r="AV26" s="673"/>
      <c r="AW26" s="673"/>
      <c r="AX26" s="673"/>
      <c r="AY26" s="673"/>
      <c r="AZ26" s="673"/>
      <c r="BA26" s="673"/>
      <c r="BB26" s="673"/>
      <c r="BC26" s="673"/>
      <c r="BD26" s="673"/>
      <c r="BE26" s="674"/>
    </row>
    <row r="27" spans="2:57" s="71" customFormat="1" ht="75" customHeight="1" thickBot="1">
      <c r="B27" s="639" t="s">
        <v>64</v>
      </c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640"/>
      <c r="AG27" s="640"/>
      <c r="AH27" s="640"/>
      <c r="AI27" s="640"/>
      <c r="AJ27" s="640"/>
      <c r="AK27" s="640"/>
      <c r="AL27" s="640"/>
      <c r="AM27" s="640"/>
      <c r="AN27" s="640"/>
      <c r="AO27" s="640"/>
      <c r="AP27" s="640"/>
      <c r="AQ27" s="640"/>
      <c r="AR27" s="640"/>
      <c r="AS27" s="640"/>
      <c r="AT27" s="640"/>
      <c r="AU27" s="640"/>
      <c r="AV27" s="640"/>
      <c r="AW27" s="640"/>
      <c r="AX27" s="640"/>
      <c r="AY27" s="640"/>
      <c r="AZ27" s="640"/>
      <c r="BA27" s="640"/>
      <c r="BB27" s="640"/>
      <c r="BC27" s="640"/>
      <c r="BD27" s="640"/>
      <c r="BE27" s="641"/>
    </row>
    <row r="28" spans="2:57" s="72" customFormat="1" ht="192" customHeight="1">
      <c r="B28" s="73">
        <v>1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653" t="s">
        <v>65</v>
      </c>
      <c r="U28" s="654"/>
      <c r="V28" s="655"/>
      <c r="W28" s="653" t="s">
        <v>66</v>
      </c>
      <c r="X28" s="654"/>
      <c r="Y28" s="654"/>
      <c r="Z28" s="654"/>
      <c r="AA28" s="654"/>
      <c r="AB28" s="654"/>
      <c r="AC28" s="654"/>
      <c r="AD28" s="655"/>
      <c r="AE28" s="75">
        <v>2</v>
      </c>
      <c r="AF28" s="76">
        <f>AE28*30</f>
        <v>60</v>
      </c>
      <c r="AG28" s="77">
        <f>AH28+AJ28+AL28</f>
        <v>26</v>
      </c>
      <c r="AH28" s="77">
        <v>13</v>
      </c>
      <c r="AI28" s="78"/>
      <c r="AJ28" s="78">
        <v>13</v>
      </c>
      <c r="AK28" s="79"/>
      <c r="AL28" s="80"/>
      <c r="AM28" s="80"/>
      <c r="AN28" s="80"/>
      <c r="AO28" s="81">
        <f>AF28-AG28</f>
        <v>34</v>
      </c>
      <c r="AP28" s="82"/>
      <c r="AQ28" s="82">
        <v>1</v>
      </c>
      <c r="AR28" s="82">
        <v>1</v>
      </c>
      <c r="AS28" s="83"/>
      <c r="AT28" s="84"/>
      <c r="AU28" s="82"/>
      <c r="AV28" s="82"/>
      <c r="AW28" s="85"/>
      <c r="AX28" s="82">
        <f>AY28+AZ28+BA28</f>
        <v>2</v>
      </c>
      <c r="AY28" s="82">
        <f>AH28/13</f>
        <v>1</v>
      </c>
      <c r="AZ28" s="82">
        <f>AJ28/13</f>
        <v>1</v>
      </c>
      <c r="BA28" s="86">
        <f>AL28/13</f>
        <v>0</v>
      </c>
      <c r="BB28" s="87"/>
      <c r="BC28" s="88"/>
      <c r="BD28" s="88"/>
      <c r="BE28" s="89"/>
    </row>
    <row r="29" spans="2:57" s="72" customFormat="1" ht="156.75" customHeight="1" thickBot="1">
      <c r="B29" s="90">
        <v>2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656" t="s">
        <v>67</v>
      </c>
      <c r="U29" s="657"/>
      <c r="V29" s="658"/>
      <c r="W29" s="659" t="s">
        <v>66</v>
      </c>
      <c r="X29" s="660"/>
      <c r="Y29" s="660"/>
      <c r="Z29" s="660"/>
      <c r="AA29" s="660"/>
      <c r="AB29" s="660"/>
      <c r="AC29" s="660"/>
      <c r="AD29" s="661"/>
      <c r="AE29" s="92">
        <v>4</v>
      </c>
      <c r="AF29" s="93">
        <f>AE29*30</f>
        <v>120</v>
      </c>
      <c r="AG29" s="94">
        <f>AH29+AJ29+AL29</f>
        <v>54</v>
      </c>
      <c r="AH29" s="94">
        <v>18</v>
      </c>
      <c r="AI29" s="95"/>
      <c r="AJ29" s="95">
        <v>36</v>
      </c>
      <c r="AK29" s="96"/>
      <c r="AL29" s="97"/>
      <c r="AM29" s="97"/>
      <c r="AN29" s="97"/>
      <c r="AO29" s="98">
        <f>AF29-AG29</f>
        <v>66</v>
      </c>
      <c r="AP29" s="99">
        <v>2</v>
      </c>
      <c r="AQ29" s="99"/>
      <c r="AR29" s="99"/>
      <c r="AS29" s="100"/>
      <c r="AT29" s="101"/>
      <c r="AU29" s="99"/>
      <c r="AV29" s="99"/>
      <c r="AW29" s="102">
        <v>2</v>
      </c>
      <c r="AX29" s="99"/>
      <c r="AY29" s="99"/>
      <c r="AZ29" s="99"/>
      <c r="BA29" s="103"/>
      <c r="BB29" s="104">
        <f>BC29+BD29+BE29</f>
        <v>3</v>
      </c>
      <c r="BC29" s="105">
        <f>AH29/18</f>
        <v>1</v>
      </c>
      <c r="BD29" s="105">
        <f>AJ29/18</f>
        <v>2</v>
      </c>
      <c r="BE29" s="106">
        <f>AL29/18</f>
        <v>0</v>
      </c>
    </row>
    <row r="30" spans="2:57" s="72" customFormat="1" ht="49.5" customHeight="1" thickBot="1">
      <c r="B30" s="624" t="s">
        <v>68</v>
      </c>
      <c r="C30" s="625"/>
      <c r="D30" s="625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O30" s="625"/>
      <c r="P30" s="625"/>
      <c r="Q30" s="625"/>
      <c r="R30" s="625"/>
      <c r="S30" s="625"/>
      <c r="T30" s="625"/>
      <c r="U30" s="625"/>
      <c r="V30" s="625"/>
      <c r="W30" s="625"/>
      <c r="X30" s="625"/>
      <c r="Y30" s="625"/>
      <c r="Z30" s="625"/>
      <c r="AA30" s="625"/>
      <c r="AB30" s="625"/>
      <c r="AC30" s="625"/>
      <c r="AD30" s="626"/>
      <c r="AE30" s="107">
        <f>SUM(AE28:AE29)</f>
        <v>6</v>
      </c>
      <c r="AF30" s="108">
        <f aca="true" t="shared" si="0" ref="AF30:AO30">SUM(AF28:AF29)</f>
        <v>180</v>
      </c>
      <c r="AG30" s="109">
        <f t="shared" si="0"/>
        <v>80</v>
      </c>
      <c r="AH30" s="110">
        <f t="shared" si="0"/>
        <v>31</v>
      </c>
      <c r="AI30" s="110">
        <f t="shared" si="0"/>
        <v>0</v>
      </c>
      <c r="AJ30" s="110">
        <f t="shared" si="0"/>
        <v>49</v>
      </c>
      <c r="AK30" s="110">
        <f t="shared" si="0"/>
        <v>0</v>
      </c>
      <c r="AL30" s="111">
        <f t="shared" si="0"/>
        <v>0</v>
      </c>
      <c r="AM30" s="111">
        <f t="shared" si="0"/>
        <v>0</v>
      </c>
      <c r="AN30" s="111">
        <f t="shared" si="0"/>
        <v>0</v>
      </c>
      <c r="AO30" s="112">
        <f t="shared" si="0"/>
        <v>100</v>
      </c>
      <c r="AP30" s="113">
        <v>1</v>
      </c>
      <c r="AQ30" s="113">
        <v>1</v>
      </c>
      <c r="AR30" s="113">
        <v>1</v>
      </c>
      <c r="AS30" s="114"/>
      <c r="AT30" s="115"/>
      <c r="AU30" s="113"/>
      <c r="AV30" s="113"/>
      <c r="AW30" s="116">
        <v>1</v>
      </c>
      <c r="AX30" s="113">
        <f aca="true" t="shared" si="1" ref="AX30:BE30">SUM(AX28:AX29)</f>
        <v>2</v>
      </c>
      <c r="AY30" s="113">
        <f t="shared" si="1"/>
        <v>1</v>
      </c>
      <c r="AZ30" s="113">
        <f t="shared" si="1"/>
        <v>1</v>
      </c>
      <c r="BA30" s="117">
        <f t="shared" si="1"/>
        <v>0</v>
      </c>
      <c r="BB30" s="118">
        <f t="shared" si="1"/>
        <v>3</v>
      </c>
      <c r="BC30" s="119">
        <f t="shared" si="1"/>
        <v>1</v>
      </c>
      <c r="BD30" s="119">
        <f t="shared" si="1"/>
        <v>2</v>
      </c>
      <c r="BE30" s="120">
        <f t="shared" si="1"/>
        <v>0</v>
      </c>
    </row>
    <row r="31" spans="2:57" s="71" customFormat="1" ht="78" customHeight="1" thickBot="1">
      <c r="B31" s="639" t="s">
        <v>69</v>
      </c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640"/>
      <c r="AA31" s="640"/>
      <c r="AB31" s="640"/>
      <c r="AC31" s="640"/>
      <c r="AD31" s="640"/>
      <c r="AE31" s="640"/>
      <c r="AF31" s="640"/>
      <c r="AG31" s="640"/>
      <c r="AH31" s="640"/>
      <c r="AI31" s="640"/>
      <c r="AJ31" s="640"/>
      <c r="AK31" s="640"/>
      <c r="AL31" s="640"/>
      <c r="AM31" s="640"/>
      <c r="AN31" s="640"/>
      <c r="AO31" s="640"/>
      <c r="AP31" s="640"/>
      <c r="AQ31" s="640"/>
      <c r="AR31" s="640"/>
      <c r="AS31" s="640"/>
      <c r="AT31" s="640"/>
      <c r="AU31" s="640"/>
      <c r="AV31" s="640"/>
      <c r="AW31" s="640"/>
      <c r="AX31" s="640"/>
      <c r="AY31" s="640"/>
      <c r="AZ31" s="640"/>
      <c r="BA31" s="640"/>
      <c r="BB31" s="640"/>
      <c r="BC31" s="640"/>
      <c r="BD31" s="640"/>
      <c r="BE31" s="641"/>
    </row>
    <row r="32" spans="2:57" s="72" customFormat="1" ht="179.25" customHeight="1">
      <c r="B32" s="73">
        <v>3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644" t="s">
        <v>70</v>
      </c>
      <c r="U32" s="645"/>
      <c r="V32" s="645"/>
      <c r="W32" s="646" t="s">
        <v>71</v>
      </c>
      <c r="X32" s="647"/>
      <c r="Y32" s="647"/>
      <c r="Z32" s="647"/>
      <c r="AA32" s="647"/>
      <c r="AB32" s="647"/>
      <c r="AC32" s="647"/>
      <c r="AD32" s="648"/>
      <c r="AE32" s="78">
        <v>3</v>
      </c>
      <c r="AF32" s="80">
        <f>AE32*30</f>
        <v>90</v>
      </c>
      <c r="AG32" s="121">
        <f>AH32+AJ32+AL32</f>
        <v>39</v>
      </c>
      <c r="AH32" s="79"/>
      <c r="AI32" s="79"/>
      <c r="AJ32" s="79">
        <v>39</v>
      </c>
      <c r="AK32" s="79"/>
      <c r="AL32" s="80"/>
      <c r="AM32" s="80"/>
      <c r="AN32" s="80"/>
      <c r="AO32" s="122">
        <f>AF32-AG32</f>
        <v>51</v>
      </c>
      <c r="AP32" s="123"/>
      <c r="AQ32" s="82">
        <v>1</v>
      </c>
      <c r="AR32" s="82"/>
      <c r="AS32" s="83"/>
      <c r="AT32" s="123"/>
      <c r="AU32" s="82"/>
      <c r="AV32" s="82"/>
      <c r="AW32" s="83">
        <v>1</v>
      </c>
      <c r="AX32" s="84">
        <f>AY32+AZ32+BA32</f>
        <v>3</v>
      </c>
      <c r="AY32" s="82">
        <f>AH32/13</f>
        <v>0</v>
      </c>
      <c r="AZ32" s="82">
        <f>AJ32/13</f>
        <v>3</v>
      </c>
      <c r="BA32" s="86">
        <f>AL32/13</f>
        <v>0</v>
      </c>
      <c r="BB32" s="87"/>
      <c r="BC32" s="88"/>
      <c r="BD32" s="88"/>
      <c r="BE32" s="89"/>
    </row>
    <row r="33" spans="2:57" s="72" customFormat="1" ht="157.5" customHeight="1" thickBot="1">
      <c r="B33" s="90">
        <v>4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649" t="s">
        <v>72</v>
      </c>
      <c r="U33" s="649"/>
      <c r="V33" s="649"/>
      <c r="W33" s="650" t="s">
        <v>71</v>
      </c>
      <c r="X33" s="651"/>
      <c r="Y33" s="651"/>
      <c r="Z33" s="651"/>
      <c r="AA33" s="651"/>
      <c r="AB33" s="651"/>
      <c r="AC33" s="651"/>
      <c r="AD33" s="652"/>
      <c r="AE33" s="95">
        <v>3</v>
      </c>
      <c r="AF33" s="97">
        <f>AE33*30</f>
        <v>90</v>
      </c>
      <c r="AG33" s="124">
        <f>AH33+AJ33+AL33</f>
        <v>36</v>
      </c>
      <c r="AH33" s="96"/>
      <c r="AI33" s="96"/>
      <c r="AJ33" s="96">
        <v>36</v>
      </c>
      <c r="AK33" s="96"/>
      <c r="AL33" s="97"/>
      <c r="AM33" s="97"/>
      <c r="AN33" s="97"/>
      <c r="AO33" s="125">
        <f>AF33-AG33</f>
        <v>54</v>
      </c>
      <c r="AP33" s="126">
        <v>2</v>
      </c>
      <c r="AQ33" s="99"/>
      <c r="AR33" s="99">
        <v>2</v>
      </c>
      <c r="AS33" s="100"/>
      <c r="AT33" s="126"/>
      <c r="AU33" s="99"/>
      <c r="AV33" s="99"/>
      <c r="AW33" s="100"/>
      <c r="AX33" s="101"/>
      <c r="AY33" s="99"/>
      <c r="AZ33" s="99"/>
      <c r="BA33" s="103"/>
      <c r="BB33" s="104">
        <f>BC33+BD33+BE33</f>
        <v>2</v>
      </c>
      <c r="BC33" s="105">
        <f>AH33/18</f>
        <v>0</v>
      </c>
      <c r="BD33" s="105">
        <f>AJ33/18</f>
        <v>2</v>
      </c>
      <c r="BE33" s="106">
        <f>AL33/18</f>
        <v>0</v>
      </c>
    </row>
    <row r="34" spans="2:57" s="72" customFormat="1" ht="49.5" customHeight="1" thickBot="1">
      <c r="B34" s="624" t="s">
        <v>73</v>
      </c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25"/>
      <c r="Z34" s="625"/>
      <c r="AA34" s="625"/>
      <c r="AB34" s="625"/>
      <c r="AC34" s="625"/>
      <c r="AD34" s="625"/>
      <c r="AE34" s="107">
        <f aca="true" t="shared" si="2" ref="AE34:AO34">SUM(AE32:AE33)</f>
        <v>6</v>
      </c>
      <c r="AF34" s="111">
        <f t="shared" si="2"/>
        <v>180</v>
      </c>
      <c r="AG34" s="107">
        <f t="shared" si="2"/>
        <v>75</v>
      </c>
      <c r="AH34" s="110">
        <f t="shared" si="2"/>
        <v>0</v>
      </c>
      <c r="AI34" s="110">
        <f t="shared" si="2"/>
        <v>0</v>
      </c>
      <c r="AJ34" s="110">
        <f t="shared" si="2"/>
        <v>75</v>
      </c>
      <c r="AK34" s="110">
        <f t="shared" si="2"/>
        <v>0</v>
      </c>
      <c r="AL34" s="111">
        <f t="shared" si="2"/>
        <v>0</v>
      </c>
      <c r="AM34" s="111">
        <f t="shared" si="2"/>
        <v>0</v>
      </c>
      <c r="AN34" s="111">
        <f t="shared" si="2"/>
        <v>0</v>
      </c>
      <c r="AO34" s="108">
        <f t="shared" si="2"/>
        <v>105</v>
      </c>
      <c r="AP34" s="127">
        <v>1</v>
      </c>
      <c r="AQ34" s="113">
        <v>1</v>
      </c>
      <c r="AR34" s="113">
        <v>1</v>
      </c>
      <c r="AS34" s="114"/>
      <c r="AT34" s="127"/>
      <c r="AU34" s="113"/>
      <c r="AV34" s="113"/>
      <c r="AW34" s="114">
        <v>1</v>
      </c>
      <c r="AX34" s="115">
        <f aca="true" t="shared" si="3" ref="AX34:BE34">SUM(AX32:AX33)</f>
        <v>3</v>
      </c>
      <c r="AY34" s="113">
        <f t="shared" si="3"/>
        <v>0</v>
      </c>
      <c r="AZ34" s="113">
        <f t="shared" si="3"/>
        <v>3</v>
      </c>
      <c r="BA34" s="117">
        <f t="shared" si="3"/>
        <v>0</v>
      </c>
      <c r="BB34" s="118">
        <f t="shared" si="3"/>
        <v>2</v>
      </c>
      <c r="BC34" s="119">
        <f t="shared" si="3"/>
        <v>0</v>
      </c>
      <c r="BD34" s="119">
        <f t="shared" si="3"/>
        <v>2</v>
      </c>
      <c r="BE34" s="120">
        <f t="shared" si="3"/>
        <v>0</v>
      </c>
    </row>
    <row r="35" spans="2:57" s="128" customFormat="1" ht="79.5" customHeight="1" thickBot="1">
      <c r="B35" s="639" t="s">
        <v>74</v>
      </c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640"/>
      <c r="AA35" s="640"/>
      <c r="AB35" s="640"/>
      <c r="AC35" s="640"/>
      <c r="AD35" s="640"/>
      <c r="AE35" s="640"/>
      <c r="AF35" s="640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40"/>
      <c r="AT35" s="640"/>
      <c r="AU35" s="640"/>
      <c r="AV35" s="640"/>
      <c r="AW35" s="640"/>
      <c r="AX35" s="640"/>
      <c r="AY35" s="640"/>
      <c r="AZ35" s="640"/>
      <c r="BA35" s="640"/>
      <c r="BB35" s="640"/>
      <c r="BC35" s="640"/>
      <c r="BD35" s="640"/>
      <c r="BE35" s="641"/>
    </row>
    <row r="36" spans="2:57" s="72" customFormat="1" ht="103.5" customHeight="1" thickBot="1">
      <c r="B36" s="129">
        <v>5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634" t="s">
        <v>75</v>
      </c>
      <c r="U36" s="634"/>
      <c r="V36" s="635"/>
      <c r="W36" s="636" t="s">
        <v>76</v>
      </c>
      <c r="X36" s="637"/>
      <c r="Y36" s="637"/>
      <c r="Z36" s="637"/>
      <c r="AA36" s="637"/>
      <c r="AB36" s="637"/>
      <c r="AC36" s="637"/>
      <c r="AD36" s="638"/>
      <c r="AE36" s="78">
        <v>4</v>
      </c>
      <c r="AF36" s="80">
        <f>AE36*30</f>
        <v>120</v>
      </c>
      <c r="AG36" s="130">
        <f>AH36+AJ36+AL36</f>
        <v>26</v>
      </c>
      <c r="AH36" s="131">
        <v>13</v>
      </c>
      <c r="AI36" s="131"/>
      <c r="AJ36" s="131">
        <v>13</v>
      </c>
      <c r="AK36" s="131"/>
      <c r="AL36" s="132"/>
      <c r="AM36" s="132"/>
      <c r="AN36" s="132"/>
      <c r="AO36" s="133">
        <f>AF36-AG36</f>
        <v>94</v>
      </c>
      <c r="AP36" s="134">
        <v>1</v>
      </c>
      <c r="AQ36" s="135"/>
      <c r="AR36" s="135"/>
      <c r="AS36" s="136"/>
      <c r="AT36" s="134"/>
      <c r="AU36" s="135"/>
      <c r="AV36" s="135"/>
      <c r="AW36" s="137"/>
      <c r="AX36" s="134">
        <f>AY36+AZ36+BA36</f>
        <v>2</v>
      </c>
      <c r="AY36" s="135">
        <f>AH36/13</f>
        <v>1</v>
      </c>
      <c r="AZ36" s="135">
        <f>AJ36/13</f>
        <v>1</v>
      </c>
      <c r="BA36" s="137">
        <f>AL36/13</f>
        <v>0</v>
      </c>
      <c r="BB36" s="138"/>
      <c r="BC36" s="139"/>
      <c r="BD36" s="139"/>
      <c r="BE36" s="140"/>
    </row>
    <row r="37" spans="2:57" s="72" customFormat="1" ht="49.5" customHeight="1" thickBot="1">
      <c r="B37" s="621" t="s">
        <v>68</v>
      </c>
      <c r="C37" s="622"/>
      <c r="D37" s="622"/>
      <c r="E37" s="622"/>
      <c r="F37" s="622"/>
      <c r="G37" s="622"/>
      <c r="H37" s="622"/>
      <c r="I37" s="622"/>
      <c r="J37" s="622"/>
      <c r="K37" s="622"/>
      <c r="L37" s="622"/>
      <c r="M37" s="622"/>
      <c r="N37" s="622"/>
      <c r="O37" s="622"/>
      <c r="P37" s="622"/>
      <c r="Q37" s="622"/>
      <c r="R37" s="622"/>
      <c r="S37" s="622"/>
      <c r="T37" s="622"/>
      <c r="U37" s="622"/>
      <c r="V37" s="622"/>
      <c r="W37" s="622"/>
      <c r="X37" s="622"/>
      <c r="Y37" s="622"/>
      <c r="Z37" s="622"/>
      <c r="AA37" s="622"/>
      <c r="AB37" s="622"/>
      <c r="AC37" s="622"/>
      <c r="AD37" s="623"/>
      <c r="AE37" s="141">
        <f>AE36</f>
        <v>4</v>
      </c>
      <c r="AF37" s="142">
        <f aca="true" t="shared" si="4" ref="AF37:AO37">AF36</f>
        <v>120</v>
      </c>
      <c r="AG37" s="143">
        <f t="shared" si="4"/>
        <v>26</v>
      </c>
      <c r="AH37" s="144">
        <f t="shared" si="4"/>
        <v>13</v>
      </c>
      <c r="AI37" s="144">
        <f t="shared" si="4"/>
        <v>0</v>
      </c>
      <c r="AJ37" s="144">
        <f t="shared" si="4"/>
        <v>13</v>
      </c>
      <c r="AK37" s="144">
        <f t="shared" si="4"/>
        <v>0</v>
      </c>
      <c r="AL37" s="142">
        <f t="shared" si="4"/>
        <v>0</v>
      </c>
      <c r="AM37" s="142">
        <f t="shared" si="4"/>
        <v>0</v>
      </c>
      <c r="AN37" s="142">
        <f t="shared" si="4"/>
        <v>0</v>
      </c>
      <c r="AO37" s="145">
        <f t="shared" si="4"/>
        <v>94</v>
      </c>
      <c r="AP37" s="146">
        <v>1</v>
      </c>
      <c r="AQ37" s="147"/>
      <c r="AR37" s="147"/>
      <c r="AS37" s="148"/>
      <c r="AT37" s="146"/>
      <c r="AU37" s="147"/>
      <c r="AV37" s="147"/>
      <c r="AW37" s="149"/>
      <c r="AX37" s="146">
        <f>AX36</f>
        <v>2</v>
      </c>
      <c r="AY37" s="147">
        <f>AY36</f>
        <v>1</v>
      </c>
      <c r="AZ37" s="147">
        <f>AZ36</f>
        <v>1</v>
      </c>
      <c r="BA37" s="149">
        <f>BA36</f>
        <v>0</v>
      </c>
      <c r="BB37" s="150"/>
      <c r="BC37" s="151"/>
      <c r="BD37" s="151"/>
      <c r="BE37" s="152"/>
    </row>
    <row r="38" spans="2:57" s="128" customFormat="1" ht="105" customHeight="1" thickBot="1">
      <c r="B38" s="639" t="s">
        <v>77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640"/>
      <c r="AA38" s="640"/>
      <c r="AB38" s="640"/>
      <c r="AC38" s="640"/>
      <c r="AD38" s="640"/>
      <c r="AE38" s="640"/>
      <c r="AF38" s="640"/>
      <c r="AG38" s="640"/>
      <c r="AH38" s="640"/>
      <c r="AI38" s="640"/>
      <c r="AJ38" s="640"/>
      <c r="AK38" s="640"/>
      <c r="AL38" s="640"/>
      <c r="AM38" s="640"/>
      <c r="AN38" s="640"/>
      <c r="AO38" s="640"/>
      <c r="AP38" s="640"/>
      <c r="AQ38" s="640"/>
      <c r="AR38" s="640"/>
      <c r="AS38" s="640"/>
      <c r="AT38" s="640"/>
      <c r="AU38" s="640"/>
      <c r="AV38" s="640"/>
      <c r="AW38" s="640"/>
      <c r="AX38" s="640"/>
      <c r="AY38" s="640"/>
      <c r="AZ38" s="640"/>
      <c r="BA38" s="640"/>
      <c r="BB38" s="640"/>
      <c r="BC38" s="640"/>
      <c r="BD38" s="640"/>
      <c r="BE38" s="641"/>
    </row>
    <row r="39" spans="2:57" s="72" customFormat="1" ht="105" customHeight="1" thickBot="1">
      <c r="B39" s="129">
        <v>6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642" t="s">
        <v>78</v>
      </c>
      <c r="U39" s="642"/>
      <c r="V39" s="643"/>
      <c r="W39" s="636" t="s">
        <v>76</v>
      </c>
      <c r="X39" s="637"/>
      <c r="Y39" s="637"/>
      <c r="Z39" s="637"/>
      <c r="AA39" s="637"/>
      <c r="AB39" s="637"/>
      <c r="AC39" s="637"/>
      <c r="AD39" s="638"/>
      <c r="AE39" s="95">
        <v>4</v>
      </c>
      <c r="AF39" s="97">
        <f>AE39*30</f>
        <v>120</v>
      </c>
      <c r="AG39" s="153">
        <f>AH39+AJ39+AL39</f>
        <v>54</v>
      </c>
      <c r="AH39" s="154">
        <v>36</v>
      </c>
      <c r="AI39" s="154"/>
      <c r="AJ39" s="154">
        <v>18</v>
      </c>
      <c r="AK39" s="154"/>
      <c r="AL39" s="155"/>
      <c r="AM39" s="155"/>
      <c r="AN39" s="155"/>
      <c r="AO39" s="156">
        <f>AF39-AG39</f>
        <v>66</v>
      </c>
      <c r="AP39" s="157"/>
      <c r="AQ39" s="158">
        <v>2</v>
      </c>
      <c r="AR39" s="158"/>
      <c r="AS39" s="159"/>
      <c r="AT39" s="157"/>
      <c r="AU39" s="158"/>
      <c r="AV39" s="158"/>
      <c r="AW39" s="160"/>
      <c r="AX39" s="157"/>
      <c r="AY39" s="158"/>
      <c r="AZ39" s="158"/>
      <c r="BA39" s="160"/>
      <c r="BB39" s="161">
        <f>BC39+BD39+BE39</f>
        <v>3</v>
      </c>
      <c r="BC39" s="162">
        <f>AH39/18</f>
        <v>2</v>
      </c>
      <c r="BD39" s="162">
        <f>AJ39/18</f>
        <v>1</v>
      </c>
      <c r="BE39" s="163">
        <f>AL39/18</f>
        <v>0</v>
      </c>
    </row>
    <row r="40" spans="2:57" s="72" customFormat="1" ht="79.5" customHeight="1" thickBot="1">
      <c r="B40" s="621" t="s">
        <v>68</v>
      </c>
      <c r="C40" s="622"/>
      <c r="D40" s="622"/>
      <c r="E40" s="622"/>
      <c r="F40" s="622"/>
      <c r="G40" s="622"/>
      <c r="H40" s="622"/>
      <c r="I40" s="622"/>
      <c r="J40" s="622"/>
      <c r="K40" s="622"/>
      <c r="L40" s="622"/>
      <c r="M40" s="622"/>
      <c r="N40" s="622"/>
      <c r="O40" s="622"/>
      <c r="P40" s="622"/>
      <c r="Q40" s="622"/>
      <c r="R40" s="622"/>
      <c r="S40" s="622"/>
      <c r="T40" s="622"/>
      <c r="U40" s="622"/>
      <c r="V40" s="622"/>
      <c r="W40" s="622"/>
      <c r="X40" s="622"/>
      <c r="Y40" s="622"/>
      <c r="Z40" s="622"/>
      <c r="AA40" s="622"/>
      <c r="AB40" s="622"/>
      <c r="AC40" s="622"/>
      <c r="AD40" s="623"/>
      <c r="AE40" s="164">
        <f>AE39</f>
        <v>4</v>
      </c>
      <c r="AF40" s="165">
        <f aca="true" t="shared" si="5" ref="AF40:AO40">AF39</f>
        <v>120</v>
      </c>
      <c r="AG40" s="164">
        <f t="shared" si="5"/>
        <v>54</v>
      </c>
      <c r="AH40" s="166">
        <f t="shared" si="5"/>
        <v>36</v>
      </c>
      <c r="AI40" s="166">
        <f t="shared" si="5"/>
        <v>0</v>
      </c>
      <c r="AJ40" s="166">
        <f t="shared" si="5"/>
        <v>18</v>
      </c>
      <c r="AK40" s="166">
        <f t="shared" si="5"/>
        <v>0</v>
      </c>
      <c r="AL40" s="165">
        <f t="shared" si="5"/>
        <v>0</v>
      </c>
      <c r="AM40" s="165">
        <f t="shared" si="5"/>
        <v>0</v>
      </c>
      <c r="AN40" s="165">
        <f t="shared" si="5"/>
        <v>0</v>
      </c>
      <c r="AO40" s="167">
        <f t="shared" si="5"/>
        <v>66</v>
      </c>
      <c r="AP40" s="168"/>
      <c r="AQ40" s="169">
        <v>1</v>
      </c>
      <c r="AR40" s="169"/>
      <c r="AS40" s="170"/>
      <c r="AT40" s="168"/>
      <c r="AU40" s="169"/>
      <c r="AV40" s="169"/>
      <c r="AW40" s="171"/>
      <c r="AX40" s="168"/>
      <c r="AY40" s="169"/>
      <c r="AZ40" s="169"/>
      <c r="BA40" s="171"/>
      <c r="BB40" s="172">
        <f>BB39</f>
        <v>3</v>
      </c>
      <c r="BC40" s="173">
        <f>BC39</f>
        <v>2</v>
      </c>
      <c r="BD40" s="173">
        <f>BD39</f>
        <v>1</v>
      </c>
      <c r="BE40" s="174">
        <f>BE39</f>
        <v>0</v>
      </c>
    </row>
    <row r="41" spans="2:57" s="72" customFormat="1" ht="72" customHeight="1" thickBot="1"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624" t="s">
        <v>79</v>
      </c>
      <c r="U41" s="625"/>
      <c r="V41" s="625"/>
      <c r="W41" s="625"/>
      <c r="X41" s="625"/>
      <c r="Y41" s="625"/>
      <c r="Z41" s="625"/>
      <c r="AA41" s="625"/>
      <c r="AB41" s="625"/>
      <c r="AC41" s="625"/>
      <c r="AD41" s="626"/>
      <c r="AE41" s="107">
        <f>AE40+AE37+AE34+AE30</f>
        <v>20</v>
      </c>
      <c r="AF41" s="110">
        <f aca="true" t="shared" si="6" ref="AF41:BE41">AF40+AF37+AF34+AF30</f>
        <v>600</v>
      </c>
      <c r="AG41" s="110">
        <f t="shared" si="6"/>
        <v>235</v>
      </c>
      <c r="AH41" s="110">
        <f t="shared" si="6"/>
        <v>80</v>
      </c>
      <c r="AI41" s="110">
        <f t="shared" si="6"/>
        <v>0</v>
      </c>
      <c r="AJ41" s="110">
        <f t="shared" si="6"/>
        <v>155</v>
      </c>
      <c r="AK41" s="110">
        <f t="shared" si="6"/>
        <v>0</v>
      </c>
      <c r="AL41" s="111">
        <f t="shared" si="6"/>
        <v>0</v>
      </c>
      <c r="AM41" s="111">
        <f t="shared" si="6"/>
        <v>0</v>
      </c>
      <c r="AN41" s="111">
        <f t="shared" si="6"/>
        <v>0</v>
      </c>
      <c r="AO41" s="111">
        <f t="shared" si="6"/>
        <v>365</v>
      </c>
      <c r="AP41" s="127">
        <f t="shared" si="6"/>
        <v>3</v>
      </c>
      <c r="AQ41" s="113">
        <f t="shared" si="6"/>
        <v>3</v>
      </c>
      <c r="AR41" s="113">
        <f t="shared" si="6"/>
        <v>2</v>
      </c>
      <c r="AS41" s="175">
        <f t="shared" si="6"/>
        <v>0</v>
      </c>
      <c r="AT41" s="127">
        <f t="shared" si="6"/>
        <v>0</v>
      </c>
      <c r="AU41" s="113">
        <f t="shared" si="6"/>
        <v>0</v>
      </c>
      <c r="AV41" s="113">
        <f t="shared" si="6"/>
        <v>0</v>
      </c>
      <c r="AW41" s="114">
        <f t="shared" si="6"/>
        <v>2</v>
      </c>
      <c r="AX41" s="127">
        <f t="shared" si="6"/>
        <v>7</v>
      </c>
      <c r="AY41" s="113">
        <f t="shared" si="6"/>
        <v>2</v>
      </c>
      <c r="AZ41" s="113">
        <f t="shared" si="6"/>
        <v>5</v>
      </c>
      <c r="BA41" s="114">
        <f t="shared" si="6"/>
        <v>0</v>
      </c>
      <c r="BB41" s="176">
        <f t="shared" si="6"/>
        <v>8</v>
      </c>
      <c r="BC41" s="119">
        <f t="shared" si="6"/>
        <v>3</v>
      </c>
      <c r="BD41" s="119">
        <f t="shared" si="6"/>
        <v>5</v>
      </c>
      <c r="BE41" s="120">
        <f t="shared" si="6"/>
        <v>0</v>
      </c>
    </row>
    <row r="42" spans="2:57" s="72" customFormat="1" ht="75" customHeight="1" thickBot="1">
      <c r="B42" s="627" t="s">
        <v>80</v>
      </c>
      <c r="C42" s="628"/>
      <c r="D42" s="628"/>
      <c r="E42" s="628"/>
      <c r="F42" s="628"/>
      <c r="G42" s="628"/>
      <c r="H42" s="628"/>
      <c r="I42" s="628"/>
      <c r="J42" s="628"/>
      <c r="K42" s="628"/>
      <c r="L42" s="628"/>
      <c r="M42" s="628"/>
      <c r="N42" s="628"/>
      <c r="O42" s="628"/>
      <c r="P42" s="628"/>
      <c r="Q42" s="628"/>
      <c r="R42" s="628"/>
      <c r="S42" s="628"/>
      <c r="T42" s="628"/>
      <c r="U42" s="628"/>
      <c r="V42" s="628"/>
      <c r="W42" s="628"/>
      <c r="X42" s="628"/>
      <c r="Y42" s="628"/>
      <c r="Z42" s="628"/>
      <c r="AA42" s="628"/>
      <c r="AB42" s="628"/>
      <c r="AC42" s="628"/>
      <c r="AD42" s="629"/>
      <c r="AE42" s="177">
        <f>AE41</f>
        <v>20</v>
      </c>
      <c r="AF42" s="178">
        <f aca="true" t="shared" si="7" ref="AF42:BE42">AF41</f>
        <v>600</v>
      </c>
      <c r="AG42" s="179">
        <f t="shared" si="7"/>
        <v>235</v>
      </c>
      <c r="AH42" s="180">
        <f t="shared" si="7"/>
        <v>80</v>
      </c>
      <c r="AI42" s="180">
        <f t="shared" si="7"/>
        <v>0</v>
      </c>
      <c r="AJ42" s="180">
        <f t="shared" si="7"/>
        <v>155</v>
      </c>
      <c r="AK42" s="180">
        <f t="shared" si="7"/>
        <v>0</v>
      </c>
      <c r="AL42" s="178">
        <f t="shared" si="7"/>
        <v>0</v>
      </c>
      <c r="AM42" s="178">
        <f t="shared" si="7"/>
        <v>0</v>
      </c>
      <c r="AN42" s="178">
        <f t="shared" si="7"/>
        <v>0</v>
      </c>
      <c r="AO42" s="181">
        <f t="shared" si="7"/>
        <v>365</v>
      </c>
      <c r="AP42" s="179">
        <f t="shared" si="7"/>
        <v>3</v>
      </c>
      <c r="AQ42" s="180">
        <f t="shared" si="7"/>
        <v>3</v>
      </c>
      <c r="AR42" s="180">
        <f t="shared" si="7"/>
        <v>2</v>
      </c>
      <c r="AS42" s="181">
        <f t="shared" si="7"/>
        <v>0</v>
      </c>
      <c r="AT42" s="179">
        <f t="shared" si="7"/>
        <v>0</v>
      </c>
      <c r="AU42" s="180">
        <f t="shared" si="7"/>
        <v>0</v>
      </c>
      <c r="AV42" s="180">
        <f t="shared" si="7"/>
        <v>0</v>
      </c>
      <c r="AW42" s="181">
        <f t="shared" si="7"/>
        <v>2</v>
      </c>
      <c r="AX42" s="177">
        <f t="shared" si="7"/>
        <v>7</v>
      </c>
      <c r="AY42" s="180">
        <f t="shared" si="7"/>
        <v>2</v>
      </c>
      <c r="AZ42" s="180">
        <f t="shared" si="7"/>
        <v>5</v>
      </c>
      <c r="BA42" s="178">
        <f t="shared" si="7"/>
        <v>0</v>
      </c>
      <c r="BB42" s="182">
        <f t="shared" si="7"/>
        <v>8</v>
      </c>
      <c r="BC42" s="183">
        <f t="shared" si="7"/>
        <v>3</v>
      </c>
      <c r="BD42" s="183">
        <f t="shared" si="7"/>
        <v>5</v>
      </c>
      <c r="BE42" s="184">
        <f t="shared" si="7"/>
        <v>0</v>
      </c>
    </row>
    <row r="43" spans="2:57" s="72" customFormat="1" ht="39.75" customHeight="1">
      <c r="B43" s="630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631"/>
      <c r="V43" s="631"/>
      <c r="W43" s="186"/>
      <c r="X43" s="186"/>
      <c r="Y43" s="187"/>
      <c r="Z43" s="187"/>
      <c r="AA43" s="187"/>
      <c r="AB43" s="632"/>
      <c r="AC43" s="632"/>
      <c r="AD43" s="633"/>
      <c r="AE43" s="610" t="s">
        <v>81</v>
      </c>
      <c r="AF43" s="611"/>
      <c r="AG43" s="611"/>
      <c r="AH43" s="612"/>
      <c r="AI43" s="610" t="s">
        <v>82</v>
      </c>
      <c r="AJ43" s="611"/>
      <c r="AK43" s="611"/>
      <c r="AL43" s="611"/>
      <c r="AM43" s="611"/>
      <c r="AN43" s="611"/>
      <c r="AO43" s="615"/>
      <c r="AP43" s="188">
        <v>3</v>
      </c>
      <c r="AQ43" s="189"/>
      <c r="AR43" s="189"/>
      <c r="AS43" s="190"/>
      <c r="AT43" s="191"/>
      <c r="AU43" s="189"/>
      <c r="AV43" s="189"/>
      <c r="AW43" s="192"/>
      <c r="AX43" s="616">
        <v>1</v>
      </c>
      <c r="AY43" s="617"/>
      <c r="AZ43" s="617"/>
      <c r="BA43" s="618"/>
      <c r="BB43" s="619">
        <v>2</v>
      </c>
      <c r="BC43" s="617"/>
      <c r="BD43" s="617"/>
      <c r="BE43" s="618"/>
    </row>
    <row r="44" spans="2:57" s="72" customFormat="1" ht="39.75" customHeight="1">
      <c r="B44" s="630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620"/>
      <c r="V44" s="620"/>
      <c r="W44" s="186"/>
      <c r="X44" s="186"/>
      <c r="Y44" s="187"/>
      <c r="Z44" s="187"/>
      <c r="AA44" s="187"/>
      <c r="AB44" s="632"/>
      <c r="AC44" s="632"/>
      <c r="AD44" s="633"/>
      <c r="AE44" s="595"/>
      <c r="AF44" s="596"/>
      <c r="AG44" s="596"/>
      <c r="AH44" s="613"/>
      <c r="AI44" s="595" t="s">
        <v>83</v>
      </c>
      <c r="AJ44" s="596"/>
      <c r="AK44" s="596"/>
      <c r="AL44" s="596"/>
      <c r="AM44" s="596"/>
      <c r="AN44" s="596"/>
      <c r="AO44" s="597"/>
      <c r="AP44" s="193"/>
      <c r="AQ44" s="194">
        <v>3</v>
      </c>
      <c r="AR44" s="194"/>
      <c r="AS44" s="195"/>
      <c r="AT44" s="196"/>
      <c r="AU44" s="194"/>
      <c r="AV44" s="194"/>
      <c r="AW44" s="197"/>
      <c r="AX44" s="598">
        <v>2</v>
      </c>
      <c r="AY44" s="608"/>
      <c r="AZ44" s="608"/>
      <c r="BA44" s="609"/>
      <c r="BB44" s="607">
        <v>1</v>
      </c>
      <c r="BC44" s="608"/>
      <c r="BD44" s="608"/>
      <c r="BE44" s="609"/>
    </row>
    <row r="45" spans="23:57" s="72" customFormat="1" ht="39.75" customHeight="1">
      <c r="W45" s="198"/>
      <c r="X45" s="198"/>
      <c r="Y45" s="198"/>
      <c r="Z45" s="198"/>
      <c r="AA45" s="198"/>
      <c r="AB45" s="198"/>
      <c r="AC45" s="198"/>
      <c r="AD45" s="199"/>
      <c r="AE45" s="595"/>
      <c r="AF45" s="596"/>
      <c r="AG45" s="596"/>
      <c r="AH45" s="613"/>
      <c r="AI45" s="595" t="s">
        <v>84</v>
      </c>
      <c r="AJ45" s="596"/>
      <c r="AK45" s="596"/>
      <c r="AL45" s="596"/>
      <c r="AM45" s="596"/>
      <c r="AN45" s="596"/>
      <c r="AO45" s="597"/>
      <c r="AP45" s="193"/>
      <c r="AQ45" s="194"/>
      <c r="AR45" s="194"/>
      <c r="AS45" s="195"/>
      <c r="AT45" s="196"/>
      <c r="AU45" s="194"/>
      <c r="AV45" s="194"/>
      <c r="AW45" s="197"/>
      <c r="AX45" s="598">
        <v>1</v>
      </c>
      <c r="AY45" s="608"/>
      <c r="AZ45" s="608"/>
      <c r="BA45" s="609"/>
      <c r="BB45" s="607">
        <v>1</v>
      </c>
      <c r="BC45" s="608"/>
      <c r="BD45" s="608"/>
      <c r="BE45" s="609"/>
    </row>
    <row r="46" spans="23:57" s="72" customFormat="1" ht="39.75" customHeight="1">
      <c r="W46" s="198"/>
      <c r="X46" s="198"/>
      <c r="Y46" s="198"/>
      <c r="Z46" s="198"/>
      <c r="AA46" s="198"/>
      <c r="AB46" s="198"/>
      <c r="AC46" s="198"/>
      <c r="AD46" s="199"/>
      <c r="AE46" s="595"/>
      <c r="AF46" s="596"/>
      <c r="AG46" s="596"/>
      <c r="AH46" s="613"/>
      <c r="AI46" s="595" t="s">
        <v>85</v>
      </c>
      <c r="AJ46" s="596"/>
      <c r="AK46" s="596"/>
      <c r="AL46" s="596"/>
      <c r="AM46" s="596"/>
      <c r="AN46" s="596"/>
      <c r="AO46" s="597"/>
      <c r="AP46" s="193"/>
      <c r="AQ46" s="194"/>
      <c r="AR46" s="194"/>
      <c r="AS46" s="195"/>
      <c r="AT46" s="196"/>
      <c r="AU46" s="194"/>
      <c r="AV46" s="194"/>
      <c r="AW46" s="197"/>
      <c r="AX46" s="598"/>
      <c r="AY46" s="599"/>
      <c r="AZ46" s="599"/>
      <c r="BA46" s="600"/>
      <c r="BB46" s="598"/>
      <c r="BC46" s="599"/>
      <c r="BD46" s="599"/>
      <c r="BE46" s="600"/>
    </row>
    <row r="47" spans="23:57" s="72" customFormat="1" ht="39.75" customHeight="1">
      <c r="W47" s="198"/>
      <c r="X47" s="198"/>
      <c r="Y47" s="198"/>
      <c r="Z47" s="198"/>
      <c r="AA47" s="198"/>
      <c r="AB47" s="198"/>
      <c r="AC47" s="198"/>
      <c r="AD47" s="199"/>
      <c r="AE47" s="595"/>
      <c r="AF47" s="596"/>
      <c r="AG47" s="596"/>
      <c r="AH47" s="613"/>
      <c r="AI47" s="595" t="s">
        <v>86</v>
      </c>
      <c r="AJ47" s="596"/>
      <c r="AK47" s="596"/>
      <c r="AL47" s="596"/>
      <c r="AM47" s="596"/>
      <c r="AN47" s="596"/>
      <c r="AO47" s="597"/>
      <c r="AP47" s="193"/>
      <c r="AQ47" s="194"/>
      <c r="AR47" s="194"/>
      <c r="AS47" s="195"/>
      <c r="AT47" s="196"/>
      <c r="AU47" s="194"/>
      <c r="AV47" s="194"/>
      <c r="AW47" s="197"/>
      <c r="AX47" s="598"/>
      <c r="AY47" s="599"/>
      <c r="AZ47" s="599"/>
      <c r="BA47" s="600"/>
      <c r="BB47" s="598"/>
      <c r="BC47" s="599"/>
      <c r="BD47" s="599"/>
      <c r="BE47" s="600"/>
    </row>
    <row r="48" spans="23:57" s="72" customFormat="1" ht="39.75" customHeight="1">
      <c r="W48" s="198"/>
      <c r="X48" s="198"/>
      <c r="Y48" s="198"/>
      <c r="Z48" s="198"/>
      <c r="AA48" s="198"/>
      <c r="AB48" s="198"/>
      <c r="AC48" s="198"/>
      <c r="AD48" s="199"/>
      <c r="AE48" s="595"/>
      <c r="AF48" s="596"/>
      <c r="AG48" s="596"/>
      <c r="AH48" s="613"/>
      <c r="AI48" s="595" t="s">
        <v>87</v>
      </c>
      <c r="AJ48" s="596"/>
      <c r="AK48" s="596"/>
      <c r="AL48" s="596"/>
      <c r="AM48" s="596"/>
      <c r="AN48" s="596"/>
      <c r="AO48" s="597"/>
      <c r="AP48" s="193"/>
      <c r="AQ48" s="194"/>
      <c r="AR48" s="194"/>
      <c r="AS48" s="195"/>
      <c r="AT48" s="196"/>
      <c r="AU48" s="194"/>
      <c r="AV48" s="194"/>
      <c r="AW48" s="197"/>
      <c r="AX48" s="598"/>
      <c r="AY48" s="599"/>
      <c r="AZ48" s="599"/>
      <c r="BA48" s="600"/>
      <c r="BB48" s="598"/>
      <c r="BC48" s="599"/>
      <c r="BD48" s="599"/>
      <c r="BE48" s="600"/>
    </row>
    <row r="49" spans="23:57" s="72" customFormat="1" ht="39.75" customHeight="1">
      <c r="W49" s="198"/>
      <c r="X49" s="198"/>
      <c r="Y49" s="198"/>
      <c r="Z49" s="198"/>
      <c r="AA49" s="198"/>
      <c r="AB49" s="198"/>
      <c r="AC49" s="198"/>
      <c r="AD49" s="199"/>
      <c r="AE49" s="595"/>
      <c r="AF49" s="596"/>
      <c r="AG49" s="596"/>
      <c r="AH49" s="613"/>
      <c r="AI49" s="595" t="s">
        <v>88</v>
      </c>
      <c r="AJ49" s="596"/>
      <c r="AK49" s="596"/>
      <c r="AL49" s="596"/>
      <c r="AM49" s="596"/>
      <c r="AN49" s="596"/>
      <c r="AO49" s="597"/>
      <c r="AP49" s="193"/>
      <c r="AQ49" s="194"/>
      <c r="AR49" s="194"/>
      <c r="AS49" s="195"/>
      <c r="AT49" s="196"/>
      <c r="AU49" s="194"/>
      <c r="AV49" s="194"/>
      <c r="AW49" s="197"/>
      <c r="AX49" s="598"/>
      <c r="AY49" s="599"/>
      <c r="AZ49" s="599"/>
      <c r="BA49" s="600"/>
      <c r="BB49" s="598"/>
      <c r="BC49" s="599"/>
      <c r="BD49" s="599"/>
      <c r="BE49" s="600"/>
    </row>
    <row r="50" spans="23:57" s="72" customFormat="1" ht="39.75" customHeight="1">
      <c r="W50" s="198"/>
      <c r="X50" s="198"/>
      <c r="Y50" s="198"/>
      <c r="Z50" s="198"/>
      <c r="AA50" s="198"/>
      <c r="AB50" s="198"/>
      <c r="AC50" s="198"/>
      <c r="AD50" s="199"/>
      <c r="AE50" s="595"/>
      <c r="AF50" s="596"/>
      <c r="AG50" s="596"/>
      <c r="AH50" s="613"/>
      <c r="AI50" s="595" t="s">
        <v>48</v>
      </c>
      <c r="AJ50" s="596"/>
      <c r="AK50" s="596"/>
      <c r="AL50" s="596"/>
      <c r="AM50" s="596"/>
      <c r="AN50" s="596"/>
      <c r="AO50" s="597"/>
      <c r="AP50" s="193"/>
      <c r="AQ50" s="194"/>
      <c r="AR50" s="194"/>
      <c r="AS50" s="195"/>
      <c r="AT50" s="196"/>
      <c r="AU50" s="194"/>
      <c r="AV50" s="194"/>
      <c r="AW50" s="197"/>
      <c r="AX50" s="598"/>
      <c r="AY50" s="599"/>
      <c r="AZ50" s="599"/>
      <c r="BA50" s="600"/>
      <c r="BB50" s="598"/>
      <c r="BC50" s="599"/>
      <c r="BD50" s="599"/>
      <c r="BE50" s="600"/>
    </row>
    <row r="51" spans="23:57" s="72" customFormat="1" ht="39.75" customHeight="1" thickBot="1">
      <c r="W51" s="198"/>
      <c r="X51" s="198"/>
      <c r="Y51" s="198"/>
      <c r="Z51" s="198"/>
      <c r="AA51" s="198"/>
      <c r="AB51" s="198"/>
      <c r="AC51" s="198"/>
      <c r="AD51" s="199"/>
      <c r="AE51" s="601"/>
      <c r="AF51" s="602"/>
      <c r="AG51" s="602"/>
      <c r="AH51" s="614"/>
      <c r="AI51" s="601" t="s">
        <v>89</v>
      </c>
      <c r="AJ51" s="602"/>
      <c r="AK51" s="602"/>
      <c r="AL51" s="602"/>
      <c r="AM51" s="602"/>
      <c r="AN51" s="602"/>
      <c r="AO51" s="603"/>
      <c r="AP51" s="200"/>
      <c r="AQ51" s="201"/>
      <c r="AR51" s="201"/>
      <c r="AS51" s="202"/>
      <c r="AT51" s="203"/>
      <c r="AU51" s="201"/>
      <c r="AV51" s="201"/>
      <c r="AW51" s="204">
        <v>2</v>
      </c>
      <c r="AX51" s="604">
        <v>1</v>
      </c>
      <c r="AY51" s="605"/>
      <c r="AZ51" s="605"/>
      <c r="BA51" s="606"/>
      <c r="BB51" s="604">
        <v>1</v>
      </c>
      <c r="BC51" s="605"/>
      <c r="BD51" s="605"/>
      <c r="BE51" s="606"/>
    </row>
    <row r="52" spans="4:57" s="205" customFormat="1" ht="59.25" customHeight="1">
      <c r="D52" s="206" t="s">
        <v>90</v>
      </c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589"/>
      <c r="U52" s="589"/>
      <c r="V52" s="589"/>
      <c r="W52" s="589"/>
      <c r="X52" s="589"/>
      <c r="Y52" s="589"/>
      <c r="Z52" s="589"/>
      <c r="AA52" s="589"/>
      <c r="AB52" s="589"/>
      <c r="AC52" s="589"/>
      <c r="AD52" s="589"/>
      <c r="AE52" s="589"/>
      <c r="AF52" s="589"/>
      <c r="AG52" s="589"/>
      <c r="AH52" s="589"/>
      <c r="AI52" s="589"/>
      <c r="AJ52" s="589"/>
      <c r="AK52" s="589"/>
      <c r="AL52" s="589"/>
      <c r="AM52" s="589"/>
      <c r="AN52" s="589"/>
      <c r="AO52" s="589"/>
      <c r="AP52" s="589"/>
      <c r="AQ52" s="589"/>
      <c r="AR52" s="589"/>
      <c r="AS52" s="589"/>
      <c r="AT52" s="589"/>
      <c r="AU52" s="589"/>
      <c r="AV52" s="589"/>
      <c r="AW52" s="589"/>
      <c r="AX52" s="589"/>
      <c r="AY52" s="589"/>
      <c r="AZ52" s="589"/>
      <c r="BA52" s="589"/>
      <c r="BB52" s="589"/>
      <c r="BC52" s="589"/>
      <c r="BD52" s="589"/>
      <c r="BE52" s="589"/>
    </row>
    <row r="53" spans="2:57" s="72" customFormat="1" ht="60.75" customHeight="1" thickBot="1">
      <c r="B53" s="590"/>
      <c r="C53" s="591"/>
      <c r="D53" s="591"/>
      <c r="E53" s="591"/>
      <c r="F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208"/>
      <c r="AB53" s="209"/>
      <c r="AC53" s="209"/>
      <c r="AD53" s="209"/>
      <c r="AE53" s="575" t="s">
        <v>91</v>
      </c>
      <c r="AF53" s="575"/>
      <c r="AG53" s="575"/>
      <c r="AH53" s="575"/>
      <c r="AI53" s="575"/>
      <c r="AJ53" s="575"/>
      <c r="AK53" s="575"/>
      <c r="AL53" s="575"/>
      <c r="AM53" s="575"/>
      <c r="AN53" s="575"/>
      <c r="AO53" s="575"/>
      <c r="AP53" s="575"/>
      <c r="AQ53" s="575"/>
      <c r="AR53" s="575"/>
      <c r="AS53" s="575"/>
      <c r="AT53" s="575"/>
      <c r="AU53" s="575"/>
      <c r="AV53" s="575"/>
      <c r="AW53" s="575"/>
      <c r="AX53" s="575"/>
      <c r="AY53" s="575"/>
      <c r="AZ53" s="575"/>
      <c r="BA53" s="575"/>
      <c r="BB53" s="575"/>
      <c r="BC53" s="575"/>
      <c r="BD53" s="575"/>
      <c r="BE53" s="575"/>
    </row>
    <row r="54" spans="2:57" s="72" customFormat="1" ht="69.75" customHeight="1">
      <c r="B54" s="210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592"/>
      <c r="U54" s="593"/>
      <c r="V54" s="212"/>
      <c r="W54" s="585"/>
      <c r="X54" s="585"/>
      <c r="Y54" s="594"/>
      <c r="Z54" s="594"/>
      <c r="AA54" s="213"/>
      <c r="AB54" s="209"/>
      <c r="AC54" s="209"/>
      <c r="AD54" s="209"/>
      <c r="AE54" s="569" t="s">
        <v>92</v>
      </c>
      <c r="AF54" s="570"/>
      <c r="AG54" s="570"/>
      <c r="AH54" s="570"/>
      <c r="AI54" s="570"/>
      <c r="AJ54" s="571"/>
      <c r="AK54" s="569" t="s">
        <v>93</v>
      </c>
      <c r="AL54" s="570"/>
      <c r="AM54" s="571"/>
      <c r="AN54" s="569" t="s">
        <v>94</v>
      </c>
      <c r="AO54" s="570"/>
      <c r="AP54" s="570"/>
      <c r="AQ54" s="570"/>
      <c r="AR54" s="570"/>
      <c r="AS54" s="570"/>
      <c r="AT54" s="570"/>
      <c r="AU54" s="570"/>
      <c r="AV54" s="570"/>
      <c r="AW54" s="571"/>
      <c r="AX54" s="569" t="s">
        <v>95</v>
      </c>
      <c r="AY54" s="570"/>
      <c r="AZ54" s="570"/>
      <c r="BA54" s="571"/>
      <c r="BB54" s="569" t="s">
        <v>96</v>
      </c>
      <c r="BC54" s="570"/>
      <c r="BD54" s="570"/>
      <c r="BE54" s="571"/>
    </row>
    <row r="55" spans="2:57" s="72" customFormat="1" ht="39.75" customHeight="1" thickBot="1">
      <c r="B55" s="214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583"/>
      <c r="U55" s="584"/>
      <c r="V55" s="216"/>
      <c r="W55" s="585"/>
      <c r="X55" s="585"/>
      <c r="Y55" s="586"/>
      <c r="Z55" s="586"/>
      <c r="AA55" s="217"/>
      <c r="AB55" s="209"/>
      <c r="AC55" s="209"/>
      <c r="AD55" s="209"/>
      <c r="AE55" s="572"/>
      <c r="AF55" s="552"/>
      <c r="AG55" s="552"/>
      <c r="AH55" s="552"/>
      <c r="AI55" s="552"/>
      <c r="AJ55" s="573"/>
      <c r="AK55" s="572"/>
      <c r="AL55" s="552"/>
      <c r="AM55" s="573"/>
      <c r="AN55" s="572"/>
      <c r="AO55" s="552"/>
      <c r="AP55" s="552"/>
      <c r="AQ55" s="552"/>
      <c r="AR55" s="552"/>
      <c r="AS55" s="552"/>
      <c r="AT55" s="552"/>
      <c r="AU55" s="552"/>
      <c r="AV55" s="552"/>
      <c r="AW55" s="573"/>
      <c r="AX55" s="574"/>
      <c r="AY55" s="575"/>
      <c r="AZ55" s="575"/>
      <c r="BA55" s="576"/>
      <c r="BB55" s="574"/>
      <c r="BC55" s="575"/>
      <c r="BD55" s="575"/>
      <c r="BE55" s="576"/>
    </row>
    <row r="56" spans="2:57" s="72" customFormat="1" ht="39.75" customHeight="1" thickBot="1">
      <c r="B56" s="214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583"/>
      <c r="U56" s="584"/>
      <c r="V56" s="216"/>
      <c r="W56" s="585"/>
      <c r="X56" s="585"/>
      <c r="Y56" s="586"/>
      <c r="Z56" s="586"/>
      <c r="AA56" s="217"/>
      <c r="AB56" s="209"/>
      <c r="AC56" s="209"/>
      <c r="AD56" s="209"/>
      <c r="AE56" s="574"/>
      <c r="AF56" s="575"/>
      <c r="AG56" s="575"/>
      <c r="AH56" s="575"/>
      <c r="AI56" s="575"/>
      <c r="AJ56" s="576"/>
      <c r="AK56" s="574"/>
      <c r="AL56" s="575"/>
      <c r="AM56" s="576"/>
      <c r="AN56" s="574"/>
      <c r="AO56" s="575"/>
      <c r="AP56" s="575"/>
      <c r="AQ56" s="575"/>
      <c r="AR56" s="575"/>
      <c r="AS56" s="575"/>
      <c r="AT56" s="575"/>
      <c r="AU56" s="575"/>
      <c r="AV56" s="575"/>
      <c r="AW56" s="576"/>
      <c r="AX56" s="587" t="s">
        <v>97</v>
      </c>
      <c r="AY56" s="588"/>
      <c r="AZ56" s="567" t="s">
        <v>98</v>
      </c>
      <c r="BA56" s="568"/>
      <c r="BB56" s="587" t="s">
        <v>97</v>
      </c>
      <c r="BC56" s="588"/>
      <c r="BD56" s="567" t="s">
        <v>98</v>
      </c>
      <c r="BE56" s="568"/>
    </row>
    <row r="57" spans="2:57" s="72" customFormat="1" ht="60.75" customHeight="1" hidden="1">
      <c r="B57" s="214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8"/>
      <c r="U57" s="219"/>
      <c r="V57" s="216"/>
      <c r="W57" s="212"/>
      <c r="X57" s="212"/>
      <c r="Y57" s="220"/>
      <c r="Z57" s="220"/>
      <c r="AA57" s="217"/>
      <c r="AB57" s="209"/>
      <c r="AC57" s="209"/>
      <c r="AD57" s="209"/>
      <c r="AE57" s="569" t="s">
        <v>99</v>
      </c>
      <c r="AF57" s="570"/>
      <c r="AG57" s="570"/>
      <c r="AH57" s="570"/>
      <c r="AI57" s="570"/>
      <c r="AJ57" s="571"/>
      <c r="AK57" s="569" t="s">
        <v>100</v>
      </c>
      <c r="AL57" s="570"/>
      <c r="AM57" s="570"/>
      <c r="AN57" s="577" t="s">
        <v>101</v>
      </c>
      <c r="AO57" s="578"/>
      <c r="AP57" s="578"/>
      <c r="AQ57" s="578"/>
      <c r="AR57" s="578"/>
      <c r="AS57" s="578"/>
      <c r="AT57" s="578"/>
      <c r="AU57" s="578"/>
      <c r="AV57" s="578"/>
      <c r="AW57" s="579"/>
      <c r="AX57" s="577"/>
      <c r="AY57" s="580"/>
      <c r="AZ57" s="577"/>
      <c r="BA57" s="580"/>
      <c r="BB57" s="577">
        <f>AX57*50</f>
        <v>0</v>
      </c>
      <c r="BC57" s="580"/>
      <c r="BD57" s="577">
        <f>AZ57*50</f>
        <v>0</v>
      </c>
      <c r="BE57" s="581"/>
    </row>
    <row r="58" spans="2:57" s="72" customFormat="1" ht="81" customHeight="1">
      <c r="B58" s="214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8"/>
      <c r="U58" s="219"/>
      <c r="V58" s="216"/>
      <c r="W58" s="212"/>
      <c r="X58" s="212"/>
      <c r="Y58" s="220"/>
      <c r="Z58" s="220"/>
      <c r="AA58" s="217"/>
      <c r="AB58" s="209"/>
      <c r="AC58" s="209"/>
      <c r="AD58" s="209"/>
      <c r="AE58" s="572"/>
      <c r="AF58" s="552"/>
      <c r="AG58" s="552"/>
      <c r="AH58" s="552"/>
      <c r="AI58" s="552"/>
      <c r="AJ58" s="573"/>
      <c r="AK58" s="572"/>
      <c r="AL58" s="552"/>
      <c r="AM58" s="552"/>
      <c r="AN58" s="562" t="s">
        <v>102</v>
      </c>
      <c r="AO58" s="582"/>
      <c r="AP58" s="582"/>
      <c r="AQ58" s="582"/>
      <c r="AR58" s="582"/>
      <c r="AS58" s="582"/>
      <c r="AT58" s="582"/>
      <c r="AU58" s="582"/>
      <c r="AV58" s="582"/>
      <c r="AW58" s="564"/>
      <c r="AX58" s="562">
        <v>1</v>
      </c>
      <c r="AY58" s="563"/>
      <c r="AZ58" s="562"/>
      <c r="BA58" s="563"/>
      <c r="BB58" s="562">
        <f>AX58*50</f>
        <v>50</v>
      </c>
      <c r="BC58" s="563"/>
      <c r="BD58" s="562">
        <f>AZ58*50</f>
        <v>0</v>
      </c>
      <c r="BE58" s="564"/>
    </row>
    <row r="59" spans="2:57" s="72" customFormat="1" ht="72" customHeight="1">
      <c r="B59" s="214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8"/>
      <c r="U59" s="219"/>
      <c r="V59" s="216"/>
      <c r="W59" s="212"/>
      <c r="X59" s="212"/>
      <c r="Y59" s="220"/>
      <c r="Z59" s="220"/>
      <c r="AA59" s="217"/>
      <c r="AB59" s="209"/>
      <c r="AC59" s="209"/>
      <c r="AD59" s="209"/>
      <c r="AE59" s="572"/>
      <c r="AF59" s="552"/>
      <c r="AG59" s="552"/>
      <c r="AH59" s="552"/>
      <c r="AI59" s="552"/>
      <c r="AJ59" s="573"/>
      <c r="AK59" s="572"/>
      <c r="AL59" s="552"/>
      <c r="AM59" s="552"/>
      <c r="AN59" s="562" t="s">
        <v>103</v>
      </c>
      <c r="AO59" s="565"/>
      <c r="AP59" s="565"/>
      <c r="AQ59" s="565"/>
      <c r="AR59" s="565"/>
      <c r="AS59" s="565"/>
      <c r="AT59" s="565"/>
      <c r="AU59" s="565"/>
      <c r="AV59" s="565"/>
      <c r="AW59" s="566"/>
      <c r="AX59" s="562">
        <v>3</v>
      </c>
      <c r="AY59" s="563"/>
      <c r="AZ59" s="562"/>
      <c r="BA59" s="563"/>
      <c r="BB59" s="562">
        <f>AX59*50</f>
        <v>150</v>
      </c>
      <c r="BC59" s="563"/>
      <c r="BD59" s="562">
        <f>AZ59*50</f>
        <v>0</v>
      </c>
      <c r="BE59" s="564"/>
    </row>
    <row r="60" spans="2:57" s="72" customFormat="1" ht="72.75" customHeight="1" thickBot="1">
      <c r="B60" s="554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8"/>
      <c r="U60" s="219"/>
      <c r="V60" s="216"/>
      <c r="W60" s="212"/>
      <c r="X60" s="212"/>
      <c r="Y60" s="220"/>
      <c r="Z60" s="220"/>
      <c r="AA60" s="217"/>
      <c r="AB60" s="209"/>
      <c r="AC60" s="209"/>
      <c r="AD60" s="209"/>
      <c r="AE60" s="574"/>
      <c r="AF60" s="575"/>
      <c r="AG60" s="575"/>
      <c r="AH60" s="575"/>
      <c r="AI60" s="575"/>
      <c r="AJ60" s="576"/>
      <c r="AK60" s="574"/>
      <c r="AL60" s="575"/>
      <c r="AM60" s="575"/>
      <c r="AN60" s="555" t="s">
        <v>104</v>
      </c>
      <c r="AO60" s="556"/>
      <c r="AP60" s="556"/>
      <c r="AQ60" s="556"/>
      <c r="AR60" s="556"/>
      <c r="AS60" s="556"/>
      <c r="AT60" s="556"/>
      <c r="AU60" s="556"/>
      <c r="AV60" s="556"/>
      <c r="AW60" s="557"/>
      <c r="AX60" s="555">
        <v>2</v>
      </c>
      <c r="AY60" s="558"/>
      <c r="AZ60" s="555"/>
      <c r="BA60" s="558"/>
      <c r="BB60" s="555">
        <f>AX60*50</f>
        <v>100</v>
      </c>
      <c r="BC60" s="558"/>
      <c r="BD60" s="555">
        <f>AZ60*50</f>
        <v>0</v>
      </c>
      <c r="BE60" s="559"/>
    </row>
    <row r="61" spans="2:57" s="72" customFormat="1" ht="39.75" customHeight="1">
      <c r="B61" s="554"/>
      <c r="T61" s="560"/>
      <c r="U61" s="561"/>
      <c r="V61" s="561"/>
      <c r="W61" s="561"/>
      <c r="X61" s="561"/>
      <c r="Y61" s="561"/>
      <c r="Z61" s="561"/>
      <c r="AA61" s="561"/>
      <c r="AB61" s="561"/>
      <c r="AC61" s="561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</row>
    <row r="62" spans="2:57" s="72" customFormat="1" ht="39.75" customHeight="1">
      <c r="B62" s="214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8"/>
      <c r="U62" s="219"/>
      <c r="V62" s="216"/>
      <c r="W62" s="212"/>
      <c r="X62" s="212"/>
      <c r="Y62" s="220"/>
      <c r="Z62" s="220"/>
      <c r="AA62" s="217"/>
      <c r="AB62" s="552"/>
      <c r="AC62" s="552"/>
      <c r="AD62" s="552"/>
      <c r="AE62" s="552"/>
      <c r="AF62" s="552"/>
      <c r="AG62" s="552"/>
      <c r="AH62" s="552"/>
      <c r="AI62" s="552"/>
      <c r="AJ62" s="552"/>
      <c r="AK62" s="552"/>
      <c r="AL62" s="552"/>
      <c r="AM62" s="552"/>
      <c r="AN62" s="552"/>
      <c r="AO62" s="552"/>
      <c r="AP62" s="552"/>
      <c r="AQ62" s="552"/>
      <c r="AR62" s="552"/>
      <c r="AS62" s="552"/>
      <c r="AT62" s="552"/>
      <c r="AU62" s="552"/>
      <c r="AV62" s="552"/>
      <c r="AW62" s="552"/>
      <c r="AX62" s="552"/>
      <c r="AY62" s="552"/>
      <c r="AZ62" s="552"/>
      <c r="BA62" s="552"/>
      <c r="BB62" s="552"/>
      <c r="BC62" s="552"/>
      <c r="BD62" s="552"/>
      <c r="BE62" s="552"/>
    </row>
    <row r="63" spans="21:57" s="72" customFormat="1" ht="120.75" customHeight="1">
      <c r="U63" s="221"/>
      <c r="V63" s="222" t="s">
        <v>105</v>
      </c>
      <c r="W63" s="223"/>
      <c r="X63" s="224"/>
      <c r="Y63" s="225"/>
      <c r="Z63" s="225"/>
      <c r="AA63" s="226"/>
      <c r="AB63" s="227"/>
      <c r="AC63" s="226"/>
      <c r="AD63" s="226" t="s">
        <v>106</v>
      </c>
      <c r="AE63" s="228"/>
      <c r="AF63" s="228"/>
      <c r="AG63" s="229"/>
      <c r="AH63" s="229"/>
      <c r="AI63" s="230"/>
      <c r="AJ63" s="230"/>
      <c r="AK63" s="231"/>
      <c r="AL63" s="231"/>
      <c r="AM63" s="231"/>
      <c r="AN63" s="230"/>
      <c r="AO63" s="232"/>
      <c r="AP63" s="233"/>
      <c r="AQ63" s="232"/>
      <c r="AR63" s="233"/>
      <c r="AS63" s="215"/>
      <c r="AT63" s="234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</row>
    <row r="64" spans="21:57" s="72" customFormat="1" ht="24.75" customHeight="1">
      <c r="U64" s="221"/>
      <c r="V64" s="236"/>
      <c r="W64" s="236"/>
      <c r="X64" s="237"/>
      <c r="Y64" s="238"/>
      <c r="Z64" s="238" t="s">
        <v>107</v>
      </c>
      <c r="AA64" s="239"/>
      <c r="AB64" s="240"/>
      <c r="AC64" s="240"/>
      <c r="AD64" s="229"/>
      <c r="AE64" s="240" t="s">
        <v>108</v>
      </c>
      <c r="AF64" s="229"/>
      <c r="AG64" s="229"/>
      <c r="AH64" s="229"/>
      <c r="AI64" s="230"/>
      <c r="AJ64" s="230"/>
      <c r="AK64" s="231"/>
      <c r="AL64" s="231"/>
      <c r="AM64" s="231"/>
      <c r="AN64" s="230"/>
      <c r="AO64" s="232"/>
      <c r="AP64" s="233"/>
      <c r="AQ64" s="232"/>
      <c r="AR64" s="233"/>
      <c r="AS64" s="215"/>
      <c r="AT64" s="234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</row>
    <row r="65" spans="21:57" s="72" customFormat="1" ht="24.75" customHeight="1">
      <c r="U65" s="221"/>
      <c r="V65" s="236"/>
      <c r="W65" s="236"/>
      <c r="X65" s="241"/>
      <c r="Y65" s="241"/>
      <c r="Z65" s="241"/>
      <c r="AA65" s="237"/>
      <c r="AB65" s="237"/>
      <c r="AC65" s="237"/>
      <c r="AD65" s="229"/>
      <c r="AE65" s="229"/>
      <c r="AF65" s="229"/>
      <c r="AG65" s="229"/>
      <c r="AH65" s="229"/>
      <c r="AI65" s="230"/>
      <c r="AJ65" s="230"/>
      <c r="AK65" s="231"/>
      <c r="AL65" s="231"/>
      <c r="AM65" s="231"/>
      <c r="AN65" s="230"/>
      <c r="AO65" s="232"/>
      <c r="AP65" s="233"/>
      <c r="AQ65" s="232"/>
      <c r="AR65" s="233"/>
      <c r="AS65" s="215"/>
      <c r="AT65" s="234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</row>
    <row r="66" spans="21:54" s="72" customFormat="1" ht="36.75" customHeight="1">
      <c r="U66" s="242"/>
      <c r="V66" s="243" t="s">
        <v>109</v>
      </c>
      <c r="W66" s="243"/>
      <c r="X66" s="224"/>
      <c r="Y66" s="225"/>
      <c r="Z66" s="225"/>
      <c r="AA66" s="226"/>
      <c r="AB66" s="227"/>
      <c r="AC66" s="226"/>
      <c r="AD66" s="226" t="s">
        <v>106</v>
      </c>
      <c r="AE66" s="244"/>
      <c r="AF66" s="245"/>
      <c r="AI66" s="246"/>
      <c r="AJ66" s="246"/>
      <c r="AK66" s="246"/>
      <c r="AL66" s="246"/>
      <c r="AM66" s="246"/>
      <c r="AN66" s="246"/>
      <c r="AO66" s="246"/>
      <c r="AP66" s="246"/>
      <c r="AQ66" s="246"/>
      <c r="AR66" s="247" t="s">
        <v>110</v>
      </c>
      <c r="AS66" s="247"/>
      <c r="AT66" s="247"/>
      <c r="AU66" s="247"/>
      <c r="AV66" s="247"/>
      <c r="AW66" s="247"/>
      <c r="AX66" s="247"/>
      <c r="AY66" s="247"/>
      <c r="AZ66" s="247"/>
      <c r="BA66" s="247"/>
      <c r="BB66" s="248"/>
    </row>
    <row r="67" spans="2:53" s="235" customFormat="1" ht="38.25" customHeight="1"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42"/>
      <c r="V67" s="242"/>
      <c r="W67" s="242"/>
      <c r="X67" s="237"/>
      <c r="Y67" s="238"/>
      <c r="Z67" s="238" t="s">
        <v>107</v>
      </c>
      <c r="AA67" s="239"/>
      <c r="AB67" s="240"/>
      <c r="AC67" s="240"/>
      <c r="AD67" s="229"/>
      <c r="AE67" s="240" t="s">
        <v>108</v>
      </c>
      <c r="AF67" s="249"/>
      <c r="AI67" s="250"/>
      <c r="AJ67" s="250"/>
      <c r="AK67" s="250"/>
      <c r="AL67" s="250"/>
      <c r="AM67" s="250"/>
      <c r="AN67" s="250"/>
      <c r="AO67" s="250"/>
      <c r="AP67" s="250"/>
      <c r="AQ67" s="250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</row>
    <row r="68" spans="2:53" s="72" customFormat="1" ht="24.75" customHeight="1">
      <c r="B68" s="251"/>
      <c r="U68" s="252"/>
      <c r="V68" s="253"/>
      <c r="W68" s="254"/>
      <c r="X68" s="241"/>
      <c r="Y68" s="241"/>
      <c r="Z68" s="241"/>
      <c r="AA68" s="237"/>
      <c r="AB68" s="237"/>
      <c r="AC68" s="237"/>
      <c r="AD68" s="255"/>
      <c r="AE68" s="256"/>
      <c r="AF68" s="257"/>
      <c r="AI68" s="230"/>
      <c r="AJ68" s="230"/>
      <c r="AK68" s="230"/>
      <c r="AL68" s="230"/>
      <c r="AM68" s="230"/>
      <c r="AN68" s="230"/>
      <c r="AO68" s="253"/>
      <c r="AP68" s="253"/>
      <c r="AQ68" s="253"/>
      <c r="AS68" s="253"/>
      <c r="AT68" s="253"/>
      <c r="AU68" s="258"/>
      <c r="AV68" s="258"/>
      <c r="AW68" s="259"/>
      <c r="AX68" s="258"/>
      <c r="AY68" s="258"/>
      <c r="AZ68" s="260"/>
      <c r="BA68" s="260"/>
    </row>
    <row r="69" spans="30:53" s="72" customFormat="1" ht="49.5" customHeight="1">
      <c r="AD69" s="261"/>
      <c r="AE69" s="260"/>
      <c r="AF69" s="261"/>
      <c r="AI69" s="230"/>
      <c r="AJ69" s="230"/>
      <c r="AK69" s="231"/>
      <c r="AL69" s="231"/>
      <c r="AM69" s="231"/>
      <c r="AN69" s="230"/>
      <c r="AO69" s="262"/>
      <c r="AP69" s="223"/>
      <c r="AQ69" s="223"/>
      <c r="AR69" s="253"/>
      <c r="AS69" s="253"/>
      <c r="AT69" s="255"/>
      <c r="AU69" s="261"/>
      <c r="AV69" s="257"/>
      <c r="AW69" s="257"/>
      <c r="AX69" s="260"/>
      <c r="AY69" s="257"/>
      <c r="AZ69" s="261"/>
      <c r="BA69" s="261"/>
    </row>
    <row r="70" spans="2:53" s="72" customFormat="1" ht="36.75" customHeight="1">
      <c r="B70" s="263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5"/>
      <c r="W70" s="266"/>
      <c r="X70" s="267"/>
      <c r="Y70" s="268"/>
      <c r="Z70" s="264"/>
      <c r="AA70" s="269"/>
      <c r="AB70" s="270"/>
      <c r="AC70" s="254"/>
      <c r="AE70" s="249"/>
      <c r="AF70" s="254"/>
      <c r="AI70" s="230"/>
      <c r="AJ70" s="230"/>
      <c r="AK70" s="230"/>
      <c r="AL70" s="230"/>
      <c r="AM70" s="230"/>
      <c r="AN70" s="230"/>
      <c r="AO70" s="271"/>
      <c r="AP70" s="272"/>
      <c r="AQ70" s="271"/>
      <c r="AS70" s="273"/>
      <c r="AU70" s="256"/>
      <c r="AV70" s="235"/>
      <c r="AW70" s="270"/>
      <c r="AX70" s="249"/>
      <c r="AY70" s="249"/>
      <c r="AZ70" s="249"/>
      <c r="BA70" s="249"/>
    </row>
    <row r="71" spans="22:53" s="72" customFormat="1" ht="14.25" customHeight="1">
      <c r="V71" s="231"/>
      <c r="W71" s="231"/>
      <c r="X71" s="231"/>
      <c r="Y71" s="274"/>
      <c r="Z71" s="274"/>
      <c r="AA71" s="274"/>
      <c r="AB71" s="274"/>
      <c r="AC71" s="274"/>
      <c r="AD71" s="274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31"/>
      <c r="AT71" s="231"/>
      <c r="AU71" s="231"/>
      <c r="AV71" s="231"/>
      <c r="AW71" s="231"/>
      <c r="AX71" s="231"/>
      <c r="AY71" s="231"/>
      <c r="AZ71" s="231"/>
      <c r="BA71" s="231"/>
    </row>
    <row r="72" spans="21:53" s="72" customFormat="1" ht="18" customHeight="1">
      <c r="U72" s="276"/>
      <c r="V72" s="57"/>
      <c r="W72" s="277"/>
      <c r="X72" s="278"/>
      <c r="Y72" s="274"/>
      <c r="Z72" s="274"/>
      <c r="AA72" s="274"/>
      <c r="AB72" s="274"/>
      <c r="AC72" s="274"/>
      <c r="AD72" s="274"/>
      <c r="AE72" s="230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31"/>
      <c r="AT72" s="16"/>
      <c r="AU72" s="16"/>
      <c r="AV72" s="16"/>
      <c r="AW72" s="16"/>
      <c r="AX72" s="16"/>
      <c r="AY72" s="16"/>
      <c r="AZ72" s="231"/>
      <c r="BA72" s="231"/>
    </row>
    <row r="73" spans="21:51" s="72" customFormat="1" ht="15">
      <c r="U73" s="221"/>
      <c r="Y73" s="279"/>
      <c r="Z73" s="279"/>
      <c r="AA73" s="280"/>
      <c r="AB73" s="279"/>
      <c r="AC73" s="279"/>
      <c r="AD73" s="279"/>
      <c r="AF73" s="280"/>
      <c r="AG73" s="280"/>
      <c r="AH73" s="280"/>
      <c r="AI73" s="279"/>
      <c r="AJ73" s="279"/>
      <c r="AN73" s="279"/>
      <c r="AO73" s="279"/>
      <c r="AS73" s="1"/>
      <c r="AT73" s="1"/>
      <c r="AU73" s="1"/>
      <c r="AV73" s="1"/>
      <c r="AW73" s="1"/>
      <c r="AX73" s="1"/>
      <c r="AY73" s="1"/>
    </row>
    <row r="74" spans="21:30" ht="12.75">
      <c r="U74" s="1"/>
      <c r="V74" s="40"/>
      <c r="W74" s="1"/>
      <c r="X74" s="40"/>
      <c r="Y74" s="1"/>
      <c r="Z74" s="1"/>
      <c r="AA74" s="1"/>
      <c r="AB74" s="1"/>
      <c r="AC74" s="1"/>
      <c r="AD74" s="1"/>
    </row>
    <row r="75" spans="21:45" ht="20.25">
      <c r="U75" s="281"/>
      <c r="V75" s="281"/>
      <c r="W75" s="281"/>
      <c r="X75" s="281"/>
      <c r="Y75" s="282"/>
      <c r="Z75" s="282"/>
      <c r="AA75" s="282"/>
      <c r="AB75" s="282"/>
      <c r="AC75" s="282"/>
      <c r="AD75" s="283"/>
      <c r="AE75" s="284"/>
      <c r="AF75" s="284"/>
      <c r="AG75" s="285"/>
      <c r="AH75" s="286"/>
      <c r="AI75" s="286"/>
      <c r="AJ75" s="286"/>
      <c r="AK75" s="287" t="s">
        <v>110</v>
      </c>
      <c r="AL75" s="553"/>
      <c r="AM75" s="553"/>
      <c r="AN75" s="553"/>
      <c r="AO75" s="553"/>
      <c r="AP75" s="553"/>
      <c r="AQ75" s="553"/>
      <c r="AR75" s="287" t="s">
        <v>110</v>
      </c>
      <c r="AS75" s="288"/>
    </row>
    <row r="79" ht="12.75">
      <c r="AA79" s="5" t="s">
        <v>111</v>
      </c>
    </row>
  </sheetData>
  <sheetProtection/>
  <mergeCells count="164">
    <mergeCell ref="AU2:BE2"/>
    <mergeCell ref="B4:BA4"/>
    <mergeCell ref="B6:BA6"/>
    <mergeCell ref="V7:AZ7"/>
    <mergeCell ref="W8:AK8"/>
    <mergeCell ref="T9:U9"/>
    <mergeCell ref="X9:AG9"/>
    <mergeCell ref="BB9:BE9"/>
    <mergeCell ref="A12:U12"/>
    <mergeCell ref="W13:AU13"/>
    <mergeCell ref="AV13:AZ14"/>
    <mergeCell ref="BA13:BE13"/>
    <mergeCell ref="A14:U14"/>
    <mergeCell ref="V14:AH14"/>
    <mergeCell ref="BA14:BE14"/>
    <mergeCell ref="A10:U10"/>
    <mergeCell ref="V10:W10"/>
    <mergeCell ref="AV10:AZ11"/>
    <mergeCell ref="BB10:BE10"/>
    <mergeCell ref="A11:U11"/>
    <mergeCell ref="AB11:AU11"/>
    <mergeCell ref="BA11:BF11"/>
    <mergeCell ref="A15:U15"/>
    <mergeCell ref="AY15:BE15"/>
    <mergeCell ref="U16:AU16"/>
    <mergeCell ref="B17:BE17"/>
    <mergeCell ref="B18:B24"/>
    <mergeCell ref="T18:V24"/>
    <mergeCell ref="W18:AD24"/>
    <mergeCell ref="AE18:AF20"/>
    <mergeCell ref="AG18:AN20"/>
    <mergeCell ref="AO18:AO24"/>
    <mergeCell ref="AP18:AW20"/>
    <mergeCell ref="AX18:BE18"/>
    <mergeCell ref="AX19:BE19"/>
    <mergeCell ref="AX20:BE20"/>
    <mergeCell ref="AE21:AE24"/>
    <mergeCell ref="AF21:AF24"/>
    <mergeCell ref="AG21:AG24"/>
    <mergeCell ref="AH21:AN21"/>
    <mergeCell ref="AP21:AP24"/>
    <mergeCell ref="AQ21:AQ24"/>
    <mergeCell ref="AX21:BA21"/>
    <mergeCell ref="BB21:BE21"/>
    <mergeCell ref="AH22:AI23"/>
    <mergeCell ref="AJ22:AK23"/>
    <mergeCell ref="AL22:AM23"/>
    <mergeCell ref="AN22:AN24"/>
    <mergeCell ref="AX22:BA22"/>
    <mergeCell ref="BB22:BE22"/>
    <mergeCell ref="AX23:AX24"/>
    <mergeCell ref="AY23:BA23"/>
    <mergeCell ref="AR21:AR24"/>
    <mergeCell ref="AS21:AS24"/>
    <mergeCell ref="AT21:AT24"/>
    <mergeCell ref="AU21:AU24"/>
    <mergeCell ref="AV21:AV24"/>
    <mergeCell ref="AW21:AW24"/>
    <mergeCell ref="T28:V28"/>
    <mergeCell ref="W28:AD28"/>
    <mergeCell ref="T29:V29"/>
    <mergeCell ref="W29:AD29"/>
    <mergeCell ref="B30:AD30"/>
    <mergeCell ref="B31:BE31"/>
    <mergeCell ref="BB23:BB24"/>
    <mergeCell ref="BC23:BE23"/>
    <mergeCell ref="T25:V25"/>
    <mergeCell ref="W25:AD25"/>
    <mergeCell ref="B26:BE26"/>
    <mergeCell ref="B27:BE27"/>
    <mergeCell ref="T36:V36"/>
    <mergeCell ref="W36:AD36"/>
    <mergeCell ref="B37:AD37"/>
    <mergeCell ref="B38:BE38"/>
    <mergeCell ref="T39:V39"/>
    <mergeCell ref="W39:AD39"/>
    <mergeCell ref="T32:V32"/>
    <mergeCell ref="W32:AD32"/>
    <mergeCell ref="T33:V33"/>
    <mergeCell ref="W33:AD33"/>
    <mergeCell ref="B34:AD34"/>
    <mergeCell ref="B35:BE35"/>
    <mergeCell ref="U44:V44"/>
    <mergeCell ref="AI44:AO44"/>
    <mergeCell ref="AX44:BA44"/>
    <mergeCell ref="BB44:BE44"/>
    <mergeCell ref="AI45:AO45"/>
    <mergeCell ref="AX45:BA45"/>
    <mergeCell ref="B40:AD40"/>
    <mergeCell ref="T41:AD41"/>
    <mergeCell ref="B42:AD42"/>
    <mergeCell ref="B43:B44"/>
    <mergeCell ref="U43:V43"/>
    <mergeCell ref="AB43:AD44"/>
    <mergeCell ref="BB45:BE45"/>
    <mergeCell ref="AI46:AO46"/>
    <mergeCell ref="AX46:BA46"/>
    <mergeCell ref="BB46:BE46"/>
    <mergeCell ref="AI47:AO47"/>
    <mergeCell ref="AX47:BA47"/>
    <mergeCell ref="BB47:BE47"/>
    <mergeCell ref="AE43:AH51"/>
    <mergeCell ref="AI43:AO43"/>
    <mergeCell ref="AX43:BA43"/>
    <mergeCell ref="BB43:BE43"/>
    <mergeCell ref="AI50:AO50"/>
    <mergeCell ref="AX50:BA50"/>
    <mergeCell ref="BB50:BE50"/>
    <mergeCell ref="AI51:AO51"/>
    <mergeCell ref="AX51:BA51"/>
    <mergeCell ref="BB51:BE51"/>
    <mergeCell ref="AI48:AO48"/>
    <mergeCell ref="AX48:BA48"/>
    <mergeCell ref="BB48:BE48"/>
    <mergeCell ref="AI49:AO49"/>
    <mergeCell ref="AX49:BA49"/>
    <mergeCell ref="BB49:BE49"/>
    <mergeCell ref="T52:BE52"/>
    <mergeCell ref="B53:Z53"/>
    <mergeCell ref="AE53:BE53"/>
    <mergeCell ref="T54:U54"/>
    <mergeCell ref="W54:X54"/>
    <mergeCell ref="Y54:Z54"/>
    <mergeCell ref="AE54:AJ56"/>
    <mergeCell ref="AK54:AM56"/>
    <mergeCell ref="AN54:AW56"/>
    <mergeCell ref="AX54:BA55"/>
    <mergeCell ref="BB54:BE55"/>
    <mergeCell ref="T55:U55"/>
    <mergeCell ref="W55:X55"/>
    <mergeCell ref="Y55:Z55"/>
    <mergeCell ref="T56:U56"/>
    <mergeCell ref="W56:X56"/>
    <mergeCell ref="Y56:Z56"/>
    <mergeCell ref="AX56:AY56"/>
    <mergeCell ref="AZ56:BA56"/>
    <mergeCell ref="BB56:BC56"/>
    <mergeCell ref="AZ58:BA58"/>
    <mergeCell ref="BB58:BC58"/>
    <mergeCell ref="BD58:BE58"/>
    <mergeCell ref="AN59:AW59"/>
    <mergeCell ref="AX59:AY59"/>
    <mergeCell ref="AZ59:BA59"/>
    <mergeCell ref="BB59:BC59"/>
    <mergeCell ref="BD59:BE59"/>
    <mergeCell ref="BD56:BE56"/>
    <mergeCell ref="AN57:AW57"/>
    <mergeCell ref="AX57:AY57"/>
    <mergeCell ref="AZ57:BA57"/>
    <mergeCell ref="BB57:BC57"/>
    <mergeCell ref="BD57:BE57"/>
    <mergeCell ref="AN58:AW58"/>
    <mergeCell ref="AX58:AY58"/>
    <mergeCell ref="AB62:BE62"/>
    <mergeCell ref="AL75:AQ75"/>
    <mergeCell ref="B60:B61"/>
    <mergeCell ref="AN60:AW60"/>
    <mergeCell ref="AX60:AY60"/>
    <mergeCell ref="AZ60:BA60"/>
    <mergeCell ref="BB60:BC60"/>
    <mergeCell ref="BD60:BE60"/>
    <mergeCell ref="T61:AC61"/>
    <mergeCell ref="AE57:AJ60"/>
    <mergeCell ref="AK57:AM6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R76"/>
  <sheetViews>
    <sheetView zoomScale="40" zoomScaleNormal="40" zoomScalePageLayoutView="0" workbookViewId="0" topLeftCell="A1">
      <selection activeCell="A10" sqref="A10:U10"/>
    </sheetView>
  </sheetViews>
  <sheetFormatPr defaultColWidth="10.140625" defaultRowHeight="15"/>
  <cols>
    <col min="1" max="1" width="45.7109375" style="1" customWidth="1"/>
    <col min="2" max="2" width="13.421875" style="1" customWidth="1"/>
    <col min="3" max="19" width="6.28125" style="1" hidden="1" customWidth="1"/>
    <col min="20" max="20" width="42.140625" style="1" customWidth="1"/>
    <col min="21" max="21" width="65.421875" style="2" customWidth="1"/>
    <col min="22" max="22" width="23.00390625" style="3" customWidth="1"/>
    <col min="23" max="23" width="12.7109375" style="4" customWidth="1"/>
    <col min="24" max="24" width="25.7109375" style="5" customWidth="1"/>
    <col min="25" max="26" width="12.7109375" style="5" customWidth="1"/>
    <col min="27" max="27" width="14.7109375" style="5" customWidth="1"/>
    <col min="28" max="28" width="14.421875" style="5" customWidth="1"/>
    <col min="29" max="29" width="10.28125" style="5" customWidth="1"/>
    <col min="30" max="30" width="15.57421875" style="6" customWidth="1"/>
    <col min="31" max="31" width="19.00390625" style="6" customWidth="1"/>
    <col min="32" max="32" width="21.7109375" style="6" customWidth="1"/>
    <col min="33" max="33" width="19.421875" style="6" customWidth="1"/>
    <col min="34" max="34" width="18.421875" style="6" customWidth="1"/>
    <col min="35" max="35" width="10.7109375" style="6" customWidth="1"/>
    <col min="36" max="36" width="19.00390625" style="6" customWidth="1"/>
    <col min="37" max="37" width="20.57421875" style="6" customWidth="1"/>
    <col min="38" max="38" width="11.7109375" style="6" customWidth="1"/>
    <col min="39" max="39" width="18.57421875" style="6" customWidth="1"/>
    <col min="40" max="40" width="15.7109375" style="6" customWidth="1"/>
    <col min="41" max="41" width="19.140625" style="6" customWidth="1"/>
    <col min="42" max="57" width="10.7109375" style="1" customWidth="1"/>
    <col min="58" max="16384" width="10.140625" style="1" customWidth="1"/>
  </cols>
  <sheetData>
    <row r="2" spans="47:57" ht="48.75" customHeight="1">
      <c r="AU2" s="789"/>
      <c r="AV2" s="790"/>
      <c r="AW2" s="790"/>
      <c r="AX2" s="790"/>
      <c r="AY2" s="790"/>
      <c r="AZ2" s="790"/>
      <c r="BA2" s="790"/>
      <c r="BB2" s="790"/>
      <c r="BC2" s="790"/>
      <c r="BD2" s="790"/>
      <c r="BE2" s="790"/>
    </row>
    <row r="4" spans="2:53" ht="30">
      <c r="B4" s="791" t="s">
        <v>0</v>
      </c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1"/>
      <c r="AS4" s="791"/>
      <c r="AT4" s="791"/>
      <c r="AU4" s="791"/>
      <c r="AV4" s="791"/>
      <c r="AW4" s="791"/>
      <c r="AX4" s="791"/>
      <c r="AY4" s="791"/>
      <c r="AZ4" s="791"/>
      <c r="BA4" s="791"/>
    </row>
    <row r="5" ht="15.75" customHeight="1"/>
    <row r="6" spans="2:53" ht="56.25" customHeight="1">
      <c r="B6" s="792" t="s">
        <v>1</v>
      </c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93"/>
      <c r="AP6" s="793"/>
      <c r="AQ6" s="793"/>
      <c r="AR6" s="793"/>
      <c r="AS6" s="793"/>
      <c r="AT6" s="793"/>
      <c r="AU6" s="793"/>
      <c r="AV6" s="793"/>
      <c r="AW6" s="793"/>
      <c r="AX6" s="793"/>
      <c r="AY6" s="793"/>
      <c r="AZ6" s="793"/>
      <c r="BA6" s="793"/>
    </row>
    <row r="7" spans="2:53" ht="56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"/>
      <c r="V7" s="794" t="s">
        <v>2</v>
      </c>
      <c r="W7" s="794"/>
      <c r="X7" s="794"/>
      <c r="Y7" s="794"/>
      <c r="Z7" s="794"/>
      <c r="AA7" s="794"/>
      <c r="AB7" s="794"/>
      <c r="AC7" s="794"/>
      <c r="AD7" s="794"/>
      <c r="AE7" s="794"/>
      <c r="AF7" s="794"/>
      <c r="AG7" s="794"/>
      <c r="AH7" s="794"/>
      <c r="AI7" s="794"/>
      <c r="AJ7" s="794"/>
      <c r="AK7" s="794"/>
      <c r="AL7" s="794"/>
      <c r="AM7" s="794"/>
      <c r="AN7" s="794"/>
      <c r="AO7" s="794"/>
      <c r="AP7" s="794"/>
      <c r="AQ7" s="794"/>
      <c r="AR7" s="794"/>
      <c r="AS7" s="794"/>
      <c r="AT7" s="794"/>
      <c r="AU7" s="794"/>
      <c r="AV7" s="794"/>
      <c r="AW7" s="794"/>
      <c r="AX7" s="794"/>
      <c r="AY7" s="794"/>
      <c r="AZ7" s="794"/>
      <c r="BA7" s="9"/>
    </row>
    <row r="8" spans="2:53" ht="42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  <c r="V8" s="8"/>
      <c r="W8" s="795" t="s">
        <v>3</v>
      </c>
      <c r="X8" s="795"/>
      <c r="Y8" s="795"/>
      <c r="Z8" s="795"/>
      <c r="AA8" s="795"/>
      <c r="AB8" s="795"/>
      <c r="AC8" s="795"/>
      <c r="AD8" s="795"/>
      <c r="AE8" s="795"/>
      <c r="AF8" s="795"/>
      <c r="AG8" s="795"/>
      <c r="AH8" s="795"/>
      <c r="AI8" s="795"/>
      <c r="AJ8" s="795"/>
      <c r="AK8" s="795"/>
      <c r="AL8" s="10"/>
      <c r="AM8" s="10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7" ht="50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779"/>
      <c r="U9" s="779"/>
      <c r="V9" s="12"/>
      <c r="W9" s="13"/>
      <c r="X9" s="796" t="s">
        <v>4</v>
      </c>
      <c r="Y9" s="796"/>
      <c r="Z9" s="796"/>
      <c r="AA9" s="796"/>
      <c r="AB9" s="796"/>
      <c r="AC9" s="796"/>
      <c r="AD9" s="796"/>
      <c r="AE9" s="796"/>
      <c r="AF9" s="796"/>
      <c r="AG9" s="796"/>
      <c r="AH9" s="14"/>
      <c r="AI9" s="15"/>
      <c r="AJ9" s="15"/>
      <c r="AK9" s="15"/>
      <c r="AL9" s="15"/>
      <c r="AM9" s="15"/>
      <c r="AN9" s="15"/>
      <c r="AO9" s="15"/>
      <c r="AP9" s="15"/>
      <c r="AQ9" s="16"/>
      <c r="AR9" s="17"/>
      <c r="AS9" s="15"/>
      <c r="AT9" s="15"/>
      <c r="AU9" s="15"/>
      <c r="AV9" s="18"/>
      <c r="AW9" s="18"/>
      <c r="AX9" s="18"/>
      <c r="AY9" s="18"/>
      <c r="AZ9" s="18"/>
      <c r="BA9" s="18"/>
      <c r="BB9" s="797"/>
      <c r="BC9" s="797"/>
      <c r="BD9" s="797"/>
      <c r="BE9" s="797"/>
    </row>
    <row r="10" spans="1:57" ht="70.5" customHeight="1" thickBot="1">
      <c r="A10" s="779" t="s">
        <v>5</v>
      </c>
      <c r="B10" s="779"/>
      <c r="C10" s="779"/>
      <c r="D10" s="779"/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779"/>
      <c r="Q10" s="779"/>
      <c r="R10" s="779"/>
      <c r="S10" s="779"/>
      <c r="T10" s="779"/>
      <c r="U10" s="779"/>
      <c r="V10" s="780" t="s">
        <v>6</v>
      </c>
      <c r="W10" s="781"/>
      <c r="X10" s="19" t="s">
        <v>7</v>
      </c>
      <c r="Y10" s="20"/>
      <c r="Z10" s="20"/>
      <c r="AA10" s="20"/>
      <c r="AB10" s="22" t="s">
        <v>8</v>
      </c>
      <c r="AC10" s="22"/>
      <c r="AD10" s="22"/>
      <c r="AE10" s="22"/>
      <c r="AF10" s="22"/>
      <c r="AG10" s="22"/>
      <c r="AH10" s="22"/>
      <c r="AI10" s="23" t="s">
        <v>9</v>
      </c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782" t="s">
        <v>10</v>
      </c>
      <c r="AW10" s="783"/>
      <c r="AX10" s="783"/>
      <c r="AY10" s="783"/>
      <c r="AZ10" s="783"/>
      <c r="BA10" s="24"/>
      <c r="BB10" s="784" t="s">
        <v>112</v>
      </c>
      <c r="BC10" s="784"/>
      <c r="BD10" s="784"/>
      <c r="BE10" s="784"/>
    </row>
    <row r="11" spans="1:58" ht="42" customHeight="1">
      <c r="A11" s="785" t="s">
        <v>12</v>
      </c>
      <c r="B11" s="786"/>
      <c r="C11" s="786"/>
      <c r="D11" s="786"/>
      <c r="E11" s="786"/>
      <c r="F11" s="786"/>
      <c r="G11" s="786"/>
      <c r="H11" s="786"/>
      <c r="I11" s="786"/>
      <c r="J11" s="786"/>
      <c r="K11" s="786"/>
      <c r="L11" s="786"/>
      <c r="M11" s="786"/>
      <c r="N11" s="786"/>
      <c r="O11" s="786"/>
      <c r="P11" s="786"/>
      <c r="Q11" s="786"/>
      <c r="R11" s="786"/>
      <c r="S11" s="786"/>
      <c r="T11" s="786"/>
      <c r="U11" s="786"/>
      <c r="V11" s="25"/>
      <c r="W11" s="26"/>
      <c r="X11" s="27"/>
      <c r="Y11" s="27"/>
      <c r="Z11" s="27"/>
      <c r="AA11" s="27"/>
      <c r="AB11" s="787" t="s">
        <v>113</v>
      </c>
      <c r="AC11" s="787"/>
      <c r="AD11" s="787"/>
      <c r="AE11" s="787"/>
      <c r="AF11" s="787"/>
      <c r="AG11" s="787"/>
      <c r="AH11" s="787"/>
      <c r="AI11" s="787"/>
      <c r="AJ11" s="787"/>
      <c r="AK11" s="787"/>
      <c r="AL11" s="787"/>
      <c r="AM11" s="787"/>
      <c r="AN11" s="787"/>
      <c r="AO11" s="787"/>
      <c r="AP11" s="787"/>
      <c r="AQ11" s="787"/>
      <c r="AR11" s="787"/>
      <c r="AS11" s="787"/>
      <c r="AT11" s="787"/>
      <c r="AU11" s="787"/>
      <c r="AV11" s="783"/>
      <c r="AW11" s="783"/>
      <c r="AX11" s="783"/>
      <c r="AY11" s="783"/>
      <c r="AZ11" s="783"/>
      <c r="BA11" s="805" t="s">
        <v>14</v>
      </c>
      <c r="BB11" s="805"/>
      <c r="BC11" s="805"/>
      <c r="BD11" s="805"/>
      <c r="BE11" s="805"/>
      <c r="BF11" s="805"/>
    </row>
    <row r="12" spans="1:57" ht="84.75" customHeight="1">
      <c r="A12" s="772" t="s">
        <v>15</v>
      </c>
      <c r="B12" s="772"/>
      <c r="C12" s="772"/>
      <c r="D12" s="772"/>
      <c r="E12" s="772"/>
      <c r="F12" s="772"/>
      <c r="G12" s="772"/>
      <c r="H12" s="772"/>
      <c r="I12" s="772"/>
      <c r="J12" s="772"/>
      <c r="K12" s="772"/>
      <c r="L12" s="772"/>
      <c r="M12" s="772"/>
      <c r="N12" s="772"/>
      <c r="O12" s="772"/>
      <c r="P12" s="772"/>
      <c r="Q12" s="772"/>
      <c r="R12" s="772"/>
      <c r="S12" s="772"/>
      <c r="T12" s="772"/>
      <c r="U12" s="772"/>
      <c r="V12" s="28" t="s">
        <v>16</v>
      </c>
      <c r="W12" s="29"/>
      <c r="X12" s="29"/>
      <c r="Y12" s="30"/>
      <c r="Z12" s="30"/>
      <c r="AA12" s="31"/>
      <c r="AB12" s="30"/>
      <c r="AC12" s="30"/>
      <c r="AD12" s="30"/>
      <c r="AE12" s="30"/>
      <c r="AF12" s="30"/>
      <c r="AG12" s="30"/>
      <c r="AH12" s="32" t="s">
        <v>17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3"/>
      <c r="AW12" s="34"/>
      <c r="AX12" s="34"/>
      <c r="AY12" s="34"/>
      <c r="AZ12" s="34"/>
      <c r="BA12" s="34"/>
      <c r="BB12" s="35"/>
      <c r="BC12" s="35"/>
      <c r="BD12" s="35"/>
      <c r="BE12" s="35"/>
    </row>
    <row r="13" spans="1:57" ht="48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36"/>
      <c r="V13" s="37"/>
      <c r="W13" s="773" t="s">
        <v>114</v>
      </c>
      <c r="X13" s="773"/>
      <c r="Y13" s="773"/>
      <c r="Z13" s="773"/>
      <c r="AA13" s="773"/>
      <c r="AB13" s="773"/>
      <c r="AC13" s="773"/>
      <c r="AD13" s="773"/>
      <c r="AE13" s="773"/>
      <c r="AF13" s="773"/>
      <c r="AG13" s="773"/>
      <c r="AH13" s="773"/>
      <c r="AI13" s="773"/>
      <c r="AJ13" s="773"/>
      <c r="AK13" s="773"/>
      <c r="AL13" s="773"/>
      <c r="AM13" s="773"/>
      <c r="AN13" s="773"/>
      <c r="AO13" s="773"/>
      <c r="AP13" s="773"/>
      <c r="AQ13" s="773"/>
      <c r="AR13" s="773"/>
      <c r="AS13" s="773"/>
      <c r="AT13" s="773"/>
      <c r="AU13" s="773"/>
      <c r="AV13" s="774" t="s">
        <v>19</v>
      </c>
      <c r="AW13" s="775"/>
      <c r="AX13" s="775"/>
      <c r="AY13" s="775"/>
      <c r="AZ13" s="775"/>
      <c r="BA13" s="775"/>
      <c r="BB13" s="775"/>
      <c r="BC13" s="775"/>
      <c r="BD13" s="775"/>
      <c r="BE13" s="775"/>
    </row>
    <row r="14" spans="1:57" s="40" customFormat="1" ht="69" customHeight="1" thickBot="1">
      <c r="A14" s="776" t="s">
        <v>20</v>
      </c>
      <c r="B14" s="776"/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7" t="s">
        <v>21</v>
      </c>
      <c r="W14" s="777"/>
      <c r="X14" s="777"/>
      <c r="Y14" s="777"/>
      <c r="Z14" s="777"/>
      <c r="AA14" s="777"/>
      <c r="AB14" s="777"/>
      <c r="AC14" s="777"/>
      <c r="AD14" s="777"/>
      <c r="AE14" s="777"/>
      <c r="AF14" s="777"/>
      <c r="AG14" s="777"/>
      <c r="AH14" s="777"/>
      <c r="AI14" s="38" t="s">
        <v>22</v>
      </c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775"/>
      <c r="AW14" s="775"/>
      <c r="AX14" s="775"/>
      <c r="AY14" s="775"/>
      <c r="AZ14" s="775"/>
      <c r="BA14" s="778" t="s">
        <v>23</v>
      </c>
      <c r="BB14" s="778"/>
      <c r="BC14" s="778"/>
      <c r="BD14" s="778"/>
      <c r="BE14" s="778"/>
    </row>
    <row r="15" spans="1:57" ht="48" customHeight="1">
      <c r="A15" s="735" t="s">
        <v>24</v>
      </c>
      <c r="B15" s="735"/>
      <c r="C15" s="735"/>
      <c r="D15" s="735"/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41"/>
      <c r="AV15" s="42" t="s">
        <v>25</v>
      </c>
      <c r="AW15" s="42"/>
      <c r="AX15" s="42"/>
      <c r="AY15" s="560" t="s">
        <v>26</v>
      </c>
      <c r="AZ15" s="560"/>
      <c r="BA15" s="560"/>
      <c r="BB15" s="560"/>
      <c r="BC15" s="560"/>
      <c r="BD15" s="560"/>
      <c r="BE15" s="560"/>
    </row>
    <row r="16" spans="1:70" s="45" customFormat="1" ht="5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736"/>
      <c r="V16" s="736"/>
      <c r="W16" s="736"/>
      <c r="X16" s="736"/>
      <c r="Y16" s="736"/>
      <c r="Z16" s="736"/>
      <c r="AA16" s="736"/>
      <c r="AB16" s="736"/>
      <c r="AC16" s="736"/>
      <c r="AD16" s="736"/>
      <c r="AE16" s="736"/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36"/>
      <c r="AR16" s="736"/>
      <c r="AS16" s="736"/>
      <c r="AT16" s="736"/>
      <c r="AU16" s="736"/>
      <c r="AV16" s="43"/>
      <c r="AW16" s="43"/>
      <c r="AX16" s="43"/>
      <c r="AY16" s="43"/>
      <c r="AZ16" s="43"/>
      <c r="BA16" s="4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44"/>
    </row>
    <row r="17" spans="2:57" ht="63" customHeight="1" thickBot="1">
      <c r="B17" s="737" t="s">
        <v>27</v>
      </c>
      <c r="C17" s="738"/>
      <c r="D17" s="738"/>
      <c r="E17" s="738"/>
      <c r="F17" s="738"/>
      <c r="G17" s="738"/>
      <c r="H17" s="738"/>
      <c r="I17" s="738"/>
      <c r="J17" s="738"/>
      <c r="K17" s="738"/>
      <c r="L17" s="738"/>
      <c r="M17" s="738"/>
      <c r="N17" s="738"/>
      <c r="O17" s="738"/>
      <c r="P17" s="738"/>
      <c r="Q17" s="738"/>
      <c r="R17" s="738"/>
      <c r="S17" s="738"/>
      <c r="T17" s="738"/>
      <c r="U17" s="738"/>
      <c r="V17" s="738"/>
      <c r="W17" s="738"/>
      <c r="X17" s="738"/>
      <c r="Y17" s="738"/>
      <c r="Z17" s="738"/>
      <c r="AA17" s="738"/>
      <c r="AB17" s="738"/>
      <c r="AC17" s="738"/>
      <c r="AD17" s="738"/>
      <c r="AE17" s="738"/>
      <c r="AF17" s="738"/>
      <c r="AG17" s="738"/>
      <c r="AH17" s="738"/>
      <c r="AI17" s="738"/>
      <c r="AJ17" s="738"/>
      <c r="AK17" s="738"/>
      <c r="AL17" s="738"/>
      <c r="AM17" s="738"/>
      <c r="AN17" s="738"/>
      <c r="AO17" s="738"/>
      <c r="AP17" s="738"/>
      <c r="AQ17" s="738"/>
      <c r="AR17" s="738"/>
      <c r="AS17" s="738"/>
      <c r="AT17" s="738"/>
      <c r="AU17" s="738"/>
      <c r="AV17" s="738"/>
      <c r="AW17" s="738"/>
      <c r="AX17" s="738"/>
      <c r="AY17" s="738"/>
      <c r="AZ17" s="738"/>
      <c r="BA17" s="738"/>
      <c r="BB17" s="738"/>
      <c r="BC17" s="738"/>
      <c r="BD17" s="738"/>
      <c r="BE17" s="738"/>
    </row>
    <row r="18" spans="2:57" s="46" customFormat="1" ht="112.5" customHeight="1" thickBot="1">
      <c r="B18" s="739" t="s">
        <v>28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742" t="s">
        <v>29</v>
      </c>
      <c r="U18" s="742"/>
      <c r="V18" s="743"/>
      <c r="W18" s="748" t="s">
        <v>30</v>
      </c>
      <c r="X18" s="749"/>
      <c r="Y18" s="749"/>
      <c r="Z18" s="749"/>
      <c r="AA18" s="749"/>
      <c r="AB18" s="749"/>
      <c r="AC18" s="749"/>
      <c r="AD18" s="750"/>
      <c r="AE18" s="757" t="s">
        <v>31</v>
      </c>
      <c r="AF18" s="758"/>
      <c r="AG18" s="763" t="s">
        <v>32</v>
      </c>
      <c r="AH18" s="764"/>
      <c r="AI18" s="764"/>
      <c r="AJ18" s="764"/>
      <c r="AK18" s="764"/>
      <c r="AL18" s="764"/>
      <c r="AM18" s="764"/>
      <c r="AN18" s="765"/>
      <c r="AO18" s="769" t="s">
        <v>33</v>
      </c>
      <c r="AP18" s="704" t="s">
        <v>34</v>
      </c>
      <c r="AQ18" s="705"/>
      <c r="AR18" s="705"/>
      <c r="AS18" s="705"/>
      <c r="AT18" s="705"/>
      <c r="AU18" s="705"/>
      <c r="AV18" s="705"/>
      <c r="AW18" s="705"/>
      <c r="AX18" s="710" t="s">
        <v>35</v>
      </c>
      <c r="AY18" s="711"/>
      <c r="AZ18" s="711"/>
      <c r="BA18" s="711"/>
      <c r="BB18" s="711"/>
      <c r="BC18" s="711"/>
      <c r="BD18" s="711"/>
      <c r="BE18" s="712"/>
    </row>
    <row r="19" spans="2:57" s="46" customFormat="1" ht="48" customHeight="1" thickBot="1" thickTop="1">
      <c r="B19" s="74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744"/>
      <c r="U19" s="744"/>
      <c r="V19" s="745"/>
      <c r="W19" s="751"/>
      <c r="X19" s="752"/>
      <c r="Y19" s="752"/>
      <c r="Z19" s="752"/>
      <c r="AA19" s="752"/>
      <c r="AB19" s="752"/>
      <c r="AC19" s="752"/>
      <c r="AD19" s="753"/>
      <c r="AE19" s="759"/>
      <c r="AF19" s="760"/>
      <c r="AG19" s="759"/>
      <c r="AH19" s="632"/>
      <c r="AI19" s="632"/>
      <c r="AJ19" s="632"/>
      <c r="AK19" s="632"/>
      <c r="AL19" s="632"/>
      <c r="AM19" s="632"/>
      <c r="AN19" s="766"/>
      <c r="AO19" s="770"/>
      <c r="AP19" s="706"/>
      <c r="AQ19" s="707"/>
      <c r="AR19" s="707"/>
      <c r="AS19" s="707"/>
      <c r="AT19" s="707"/>
      <c r="AU19" s="707"/>
      <c r="AV19" s="707"/>
      <c r="AW19" s="707"/>
      <c r="AX19" s="713" t="s">
        <v>36</v>
      </c>
      <c r="AY19" s="714"/>
      <c r="AZ19" s="714"/>
      <c r="BA19" s="714"/>
      <c r="BB19" s="714"/>
      <c r="BC19" s="714"/>
      <c r="BD19" s="714"/>
      <c r="BE19" s="715"/>
    </row>
    <row r="20" spans="2:57" s="46" customFormat="1" ht="57" customHeight="1" thickBot="1" thickTop="1">
      <c r="B20" s="740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744"/>
      <c r="U20" s="744"/>
      <c r="V20" s="745"/>
      <c r="W20" s="751"/>
      <c r="X20" s="752"/>
      <c r="Y20" s="752"/>
      <c r="Z20" s="752"/>
      <c r="AA20" s="752"/>
      <c r="AB20" s="752"/>
      <c r="AC20" s="752"/>
      <c r="AD20" s="753"/>
      <c r="AE20" s="761"/>
      <c r="AF20" s="762"/>
      <c r="AG20" s="761"/>
      <c r="AH20" s="767"/>
      <c r="AI20" s="767"/>
      <c r="AJ20" s="767"/>
      <c r="AK20" s="767"/>
      <c r="AL20" s="767"/>
      <c r="AM20" s="767"/>
      <c r="AN20" s="768"/>
      <c r="AO20" s="770"/>
      <c r="AP20" s="708"/>
      <c r="AQ20" s="709"/>
      <c r="AR20" s="709"/>
      <c r="AS20" s="709"/>
      <c r="AT20" s="709"/>
      <c r="AU20" s="709"/>
      <c r="AV20" s="709"/>
      <c r="AW20" s="709"/>
      <c r="AX20" s="801" t="s">
        <v>115</v>
      </c>
      <c r="AY20" s="802"/>
      <c r="AZ20" s="802"/>
      <c r="BA20" s="802"/>
      <c r="BB20" s="803"/>
      <c r="BC20" s="803"/>
      <c r="BD20" s="803"/>
      <c r="BE20" s="804"/>
    </row>
    <row r="21" spans="2:57" s="46" customFormat="1" ht="47.25" customHeight="1" thickTop="1">
      <c r="B21" s="740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744"/>
      <c r="U21" s="744"/>
      <c r="V21" s="745"/>
      <c r="W21" s="751"/>
      <c r="X21" s="752"/>
      <c r="Y21" s="752"/>
      <c r="Z21" s="752"/>
      <c r="AA21" s="752"/>
      <c r="AB21" s="752"/>
      <c r="AC21" s="752"/>
      <c r="AD21" s="753"/>
      <c r="AE21" s="720" t="s">
        <v>38</v>
      </c>
      <c r="AF21" s="723" t="s">
        <v>39</v>
      </c>
      <c r="AG21" s="726" t="s">
        <v>40</v>
      </c>
      <c r="AH21" s="729" t="s">
        <v>41</v>
      </c>
      <c r="AI21" s="730"/>
      <c r="AJ21" s="730"/>
      <c r="AK21" s="730"/>
      <c r="AL21" s="730"/>
      <c r="AM21" s="730"/>
      <c r="AN21" s="731"/>
      <c r="AO21" s="770"/>
      <c r="AP21" s="732" t="s">
        <v>42</v>
      </c>
      <c r="AQ21" s="695" t="s">
        <v>43</v>
      </c>
      <c r="AR21" s="695" t="s">
        <v>44</v>
      </c>
      <c r="AS21" s="698" t="s">
        <v>45</v>
      </c>
      <c r="AT21" s="698" t="s">
        <v>46</v>
      </c>
      <c r="AU21" s="695" t="s">
        <v>47</v>
      </c>
      <c r="AV21" s="695" t="s">
        <v>48</v>
      </c>
      <c r="AW21" s="701" t="s">
        <v>49</v>
      </c>
      <c r="AX21" s="675" t="s">
        <v>50</v>
      </c>
      <c r="AY21" s="676"/>
      <c r="AZ21" s="676"/>
      <c r="BA21" s="677"/>
      <c r="BB21" s="678" t="s">
        <v>51</v>
      </c>
      <c r="BC21" s="679"/>
      <c r="BD21" s="679"/>
      <c r="BE21" s="680"/>
    </row>
    <row r="22" spans="2:57" s="49" customFormat="1" ht="57" customHeight="1">
      <c r="B22" s="74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744"/>
      <c r="U22" s="744"/>
      <c r="V22" s="745"/>
      <c r="W22" s="751"/>
      <c r="X22" s="752"/>
      <c r="Y22" s="752"/>
      <c r="Z22" s="752"/>
      <c r="AA22" s="752"/>
      <c r="AB22" s="752"/>
      <c r="AC22" s="752"/>
      <c r="AD22" s="753"/>
      <c r="AE22" s="721"/>
      <c r="AF22" s="724"/>
      <c r="AG22" s="727"/>
      <c r="AH22" s="681" t="s">
        <v>52</v>
      </c>
      <c r="AI22" s="681"/>
      <c r="AJ22" s="682" t="s">
        <v>53</v>
      </c>
      <c r="AK22" s="683"/>
      <c r="AL22" s="682" t="s">
        <v>54</v>
      </c>
      <c r="AM22" s="683"/>
      <c r="AN22" s="686" t="s">
        <v>55</v>
      </c>
      <c r="AO22" s="770"/>
      <c r="AP22" s="733"/>
      <c r="AQ22" s="696"/>
      <c r="AR22" s="696"/>
      <c r="AS22" s="699"/>
      <c r="AT22" s="699"/>
      <c r="AU22" s="696"/>
      <c r="AV22" s="696"/>
      <c r="AW22" s="702"/>
      <c r="AX22" s="688" t="s">
        <v>56</v>
      </c>
      <c r="AY22" s="689"/>
      <c r="AZ22" s="689"/>
      <c r="BA22" s="690"/>
      <c r="BB22" s="691" t="s">
        <v>57</v>
      </c>
      <c r="BC22" s="692"/>
      <c r="BD22" s="692"/>
      <c r="BE22" s="693"/>
    </row>
    <row r="23" spans="2:57" s="49" customFormat="1" ht="45" customHeight="1">
      <c r="B23" s="740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744"/>
      <c r="U23" s="744"/>
      <c r="V23" s="745"/>
      <c r="W23" s="751"/>
      <c r="X23" s="752"/>
      <c r="Y23" s="752"/>
      <c r="Z23" s="752"/>
      <c r="AA23" s="752"/>
      <c r="AB23" s="752"/>
      <c r="AC23" s="752"/>
      <c r="AD23" s="753"/>
      <c r="AE23" s="721"/>
      <c r="AF23" s="724"/>
      <c r="AG23" s="727"/>
      <c r="AH23" s="681"/>
      <c r="AI23" s="681"/>
      <c r="AJ23" s="684"/>
      <c r="AK23" s="685"/>
      <c r="AL23" s="684"/>
      <c r="AM23" s="685"/>
      <c r="AN23" s="686"/>
      <c r="AO23" s="770"/>
      <c r="AP23" s="733"/>
      <c r="AQ23" s="696"/>
      <c r="AR23" s="696"/>
      <c r="AS23" s="699"/>
      <c r="AT23" s="699"/>
      <c r="AU23" s="696"/>
      <c r="AV23" s="696"/>
      <c r="AW23" s="702"/>
      <c r="AX23" s="662" t="s">
        <v>40</v>
      </c>
      <c r="AY23" s="664" t="s">
        <v>58</v>
      </c>
      <c r="AZ23" s="665"/>
      <c r="BA23" s="665"/>
      <c r="BB23" s="662" t="s">
        <v>40</v>
      </c>
      <c r="BC23" s="664" t="s">
        <v>58</v>
      </c>
      <c r="BD23" s="665"/>
      <c r="BE23" s="666"/>
    </row>
    <row r="24" spans="2:57" s="49" customFormat="1" ht="192.75" customHeight="1" thickBot="1">
      <c r="B24" s="741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746"/>
      <c r="U24" s="746"/>
      <c r="V24" s="747"/>
      <c r="W24" s="754"/>
      <c r="X24" s="755"/>
      <c r="Y24" s="755"/>
      <c r="Z24" s="755"/>
      <c r="AA24" s="755"/>
      <c r="AB24" s="755"/>
      <c r="AC24" s="755"/>
      <c r="AD24" s="756"/>
      <c r="AE24" s="722"/>
      <c r="AF24" s="725"/>
      <c r="AG24" s="728"/>
      <c r="AH24" s="51" t="s">
        <v>59</v>
      </c>
      <c r="AI24" s="52" t="s">
        <v>60</v>
      </c>
      <c r="AJ24" s="51" t="s">
        <v>59</v>
      </c>
      <c r="AK24" s="52" t="s">
        <v>60</v>
      </c>
      <c r="AL24" s="51" t="s">
        <v>59</v>
      </c>
      <c r="AM24" s="52" t="s">
        <v>60</v>
      </c>
      <c r="AN24" s="687"/>
      <c r="AO24" s="771"/>
      <c r="AP24" s="734"/>
      <c r="AQ24" s="697"/>
      <c r="AR24" s="697"/>
      <c r="AS24" s="700"/>
      <c r="AT24" s="700"/>
      <c r="AU24" s="697"/>
      <c r="AV24" s="697"/>
      <c r="AW24" s="703"/>
      <c r="AX24" s="694"/>
      <c r="AY24" s="53" t="s">
        <v>52</v>
      </c>
      <c r="AZ24" s="53" t="s">
        <v>61</v>
      </c>
      <c r="BA24" s="54" t="s">
        <v>62</v>
      </c>
      <c r="BB24" s="663"/>
      <c r="BC24" s="55" t="s">
        <v>52</v>
      </c>
      <c r="BD24" s="55" t="s">
        <v>61</v>
      </c>
      <c r="BE24" s="56" t="s">
        <v>62</v>
      </c>
    </row>
    <row r="25" spans="2:57" s="57" customFormat="1" ht="42.75" customHeight="1" thickBot="1" thickTop="1">
      <c r="B25" s="58">
        <v>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67">
        <v>2</v>
      </c>
      <c r="U25" s="667"/>
      <c r="V25" s="668"/>
      <c r="W25" s="669">
        <v>3</v>
      </c>
      <c r="X25" s="670"/>
      <c r="Y25" s="670"/>
      <c r="Z25" s="670"/>
      <c r="AA25" s="670"/>
      <c r="AB25" s="670"/>
      <c r="AC25" s="670"/>
      <c r="AD25" s="671"/>
      <c r="AE25" s="60">
        <v>4</v>
      </c>
      <c r="AF25" s="61">
        <v>5</v>
      </c>
      <c r="AG25" s="62">
        <v>6</v>
      </c>
      <c r="AH25" s="62"/>
      <c r="AI25" s="63">
        <v>7</v>
      </c>
      <c r="AJ25" s="63"/>
      <c r="AK25" s="63">
        <v>8</v>
      </c>
      <c r="AL25" s="63"/>
      <c r="AM25" s="63"/>
      <c r="AN25" s="63">
        <v>9</v>
      </c>
      <c r="AO25" s="61">
        <v>10</v>
      </c>
      <c r="AP25" s="63">
        <v>11</v>
      </c>
      <c r="AQ25" s="63">
        <v>12</v>
      </c>
      <c r="AR25" s="63">
        <v>13</v>
      </c>
      <c r="AS25" s="63">
        <v>14</v>
      </c>
      <c r="AT25" s="63">
        <v>15</v>
      </c>
      <c r="AU25" s="63">
        <v>16</v>
      </c>
      <c r="AV25" s="64">
        <v>17</v>
      </c>
      <c r="AW25" s="64">
        <v>18</v>
      </c>
      <c r="AX25" s="65">
        <v>19</v>
      </c>
      <c r="AY25" s="66">
        <v>20</v>
      </c>
      <c r="AZ25" s="66">
        <v>21</v>
      </c>
      <c r="BA25" s="67"/>
      <c r="BB25" s="68">
        <v>23</v>
      </c>
      <c r="BC25" s="69">
        <v>24</v>
      </c>
      <c r="BD25" s="69">
        <v>25</v>
      </c>
      <c r="BE25" s="70"/>
    </row>
    <row r="26" spans="2:57" s="57" customFormat="1" ht="72" customHeight="1" thickBot="1">
      <c r="B26" s="672" t="s">
        <v>63</v>
      </c>
      <c r="C26" s="673"/>
      <c r="D26" s="673"/>
      <c r="E26" s="673"/>
      <c r="F26" s="673"/>
      <c r="G26" s="673"/>
      <c r="H26" s="673"/>
      <c r="I26" s="673"/>
      <c r="J26" s="673"/>
      <c r="K26" s="673"/>
      <c r="L26" s="673"/>
      <c r="M26" s="673"/>
      <c r="N26" s="673"/>
      <c r="O26" s="673"/>
      <c r="P26" s="673"/>
      <c r="Q26" s="673"/>
      <c r="R26" s="673"/>
      <c r="S26" s="673"/>
      <c r="T26" s="673"/>
      <c r="U26" s="673"/>
      <c r="V26" s="673"/>
      <c r="W26" s="673"/>
      <c r="X26" s="673"/>
      <c r="Y26" s="673"/>
      <c r="Z26" s="673"/>
      <c r="AA26" s="673"/>
      <c r="AB26" s="673"/>
      <c r="AC26" s="673"/>
      <c r="AD26" s="673"/>
      <c r="AE26" s="673"/>
      <c r="AF26" s="673"/>
      <c r="AG26" s="673"/>
      <c r="AH26" s="673"/>
      <c r="AI26" s="673"/>
      <c r="AJ26" s="673"/>
      <c r="AK26" s="673"/>
      <c r="AL26" s="673"/>
      <c r="AM26" s="673"/>
      <c r="AN26" s="673"/>
      <c r="AO26" s="673"/>
      <c r="AP26" s="673"/>
      <c r="AQ26" s="673"/>
      <c r="AR26" s="673"/>
      <c r="AS26" s="673"/>
      <c r="AT26" s="673"/>
      <c r="AU26" s="673"/>
      <c r="AV26" s="673"/>
      <c r="AW26" s="673"/>
      <c r="AX26" s="673"/>
      <c r="AY26" s="673"/>
      <c r="AZ26" s="673"/>
      <c r="BA26" s="673"/>
      <c r="BB26" s="673"/>
      <c r="BC26" s="673"/>
      <c r="BD26" s="673"/>
      <c r="BE26" s="674"/>
    </row>
    <row r="27" spans="2:57" s="71" customFormat="1" ht="75" customHeight="1" thickBot="1">
      <c r="B27" s="639" t="s">
        <v>64</v>
      </c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640"/>
      <c r="AG27" s="640"/>
      <c r="AH27" s="640"/>
      <c r="AI27" s="640"/>
      <c r="AJ27" s="640"/>
      <c r="AK27" s="640"/>
      <c r="AL27" s="640"/>
      <c r="AM27" s="640"/>
      <c r="AN27" s="640"/>
      <c r="AO27" s="640"/>
      <c r="AP27" s="640"/>
      <c r="AQ27" s="640"/>
      <c r="AR27" s="640"/>
      <c r="AS27" s="640"/>
      <c r="AT27" s="640"/>
      <c r="AU27" s="640"/>
      <c r="AV27" s="640"/>
      <c r="AW27" s="640"/>
      <c r="AX27" s="640"/>
      <c r="AY27" s="640"/>
      <c r="AZ27" s="640"/>
      <c r="BA27" s="640"/>
      <c r="BB27" s="640"/>
      <c r="BC27" s="640"/>
      <c r="BD27" s="640"/>
      <c r="BE27" s="641"/>
    </row>
    <row r="28" spans="2:57" s="72" customFormat="1" ht="192" customHeight="1">
      <c r="B28" s="73">
        <v>1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653" t="s">
        <v>65</v>
      </c>
      <c r="U28" s="654"/>
      <c r="V28" s="655"/>
      <c r="W28" s="653" t="s">
        <v>66</v>
      </c>
      <c r="X28" s="654"/>
      <c r="Y28" s="654"/>
      <c r="Z28" s="654"/>
      <c r="AA28" s="654"/>
      <c r="AB28" s="654"/>
      <c r="AC28" s="654"/>
      <c r="AD28" s="655"/>
      <c r="AE28" s="75">
        <v>2</v>
      </c>
      <c r="AF28" s="76">
        <f>AE28*30</f>
        <v>60</v>
      </c>
      <c r="AG28" s="77">
        <f>AH28+AJ28+AL28</f>
        <v>26</v>
      </c>
      <c r="AH28" s="77">
        <v>13</v>
      </c>
      <c r="AI28" s="78"/>
      <c r="AJ28" s="78">
        <v>13</v>
      </c>
      <c r="AK28" s="79"/>
      <c r="AL28" s="80"/>
      <c r="AM28" s="80"/>
      <c r="AN28" s="80"/>
      <c r="AO28" s="81">
        <f>AF28-AG28</f>
        <v>34</v>
      </c>
      <c r="AP28" s="82"/>
      <c r="AQ28" s="82">
        <v>1</v>
      </c>
      <c r="AR28" s="82">
        <v>1</v>
      </c>
      <c r="AS28" s="83"/>
      <c r="AT28" s="84"/>
      <c r="AU28" s="82"/>
      <c r="AV28" s="82"/>
      <c r="AW28" s="85"/>
      <c r="AX28" s="82">
        <f>AY28+AZ28+BA28</f>
        <v>2</v>
      </c>
      <c r="AY28" s="82">
        <f>AH28/13</f>
        <v>1</v>
      </c>
      <c r="AZ28" s="82">
        <f>AJ28/13</f>
        <v>1</v>
      </c>
      <c r="BA28" s="86">
        <f>AL28/13</f>
        <v>0</v>
      </c>
      <c r="BB28" s="87"/>
      <c r="BC28" s="88"/>
      <c r="BD28" s="88"/>
      <c r="BE28" s="89"/>
    </row>
    <row r="29" spans="2:57" s="72" customFormat="1" ht="156.75" customHeight="1" thickBot="1">
      <c r="B29" s="90">
        <v>2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656" t="s">
        <v>67</v>
      </c>
      <c r="U29" s="657"/>
      <c r="V29" s="658"/>
      <c r="W29" s="659" t="s">
        <v>66</v>
      </c>
      <c r="X29" s="660"/>
      <c r="Y29" s="660"/>
      <c r="Z29" s="660"/>
      <c r="AA29" s="660"/>
      <c r="AB29" s="660"/>
      <c r="AC29" s="660"/>
      <c r="AD29" s="661"/>
      <c r="AE29" s="92">
        <v>4</v>
      </c>
      <c r="AF29" s="93">
        <f>AE29*30</f>
        <v>120</v>
      </c>
      <c r="AG29" s="94">
        <f>AH29+AJ29+AL29</f>
        <v>54</v>
      </c>
      <c r="AH29" s="94">
        <v>18</v>
      </c>
      <c r="AI29" s="95"/>
      <c r="AJ29" s="95">
        <v>36</v>
      </c>
      <c r="AK29" s="96"/>
      <c r="AL29" s="97"/>
      <c r="AM29" s="97"/>
      <c r="AN29" s="97"/>
      <c r="AO29" s="98">
        <f>AF29-AG29</f>
        <v>66</v>
      </c>
      <c r="AP29" s="99">
        <v>2</v>
      </c>
      <c r="AQ29" s="99"/>
      <c r="AR29" s="99"/>
      <c r="AS29" s="100"/>
      <c r="AT29" s="101"/>
      <c r="AU29" s="99"/>
      <c r="AV29" s="99"/>
      <c r="AW29" s="102">
        <v>2</v>
      </c>
      <c r="AX29" s="99"/>
      <c r="AY29" s="99"/>
      <c r="AZ29" s="99"/>
      <c r="BA29" s="103"/>
      <c r="BB29" s="104">
        <f>BC29+BD29+BE29</f>
        <v>3</v>
      </c>
      <c r="BC29" s="105">
        <f>AH29/18</f>
        <v>1</v>
      </c>
      <c r="BD29" s="105">
        <f>AJ29/18</f>
        <v>2</v>
      </c>
      <c r="BE29" s="106">
        <f>AL29/18</f>
        <v>0</v>
      </c>
    </row>
    <row r="30" spans="2:57" s="72" customFormat="1" ht="49.5" customHeight="1" thickBot="1">
      <c r="B30" s="624" t="s">
        <v>68</v>
      </c>
      <c r="C30" s="625"/>
      <c r="D30" s="625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O30" s="625"/>
      <c r="P30" s="625"/>
      <c r="Q30" s="625"/>
      <c r="R30" s="625"/>
      <c r="S30" s="625"/>
      <c r="T30" s="625"/>
      <c r="U30" s="625"/>
      <c r="V30" s="625"/>
      <c r="W30" s="625"/>
      <c r="X30" s="625"/>
      <c r="Y30" s="625"/>
      <c r="Z30" s="625"/>
      <c r="AA30" s="625"/>
      <c r="AB30" s="625"/>
      <c r="AC30" s="625"/>
      <c r="AD30" s="626"/>
      <c r="AE30" s="107">
        <f>SUM(AE28:AE29)</f>
        <v>6</v>
      </c>
      <c r="AF30" s="108">
        <f aca="true" t="shared" si="0" ref="AF30:AO30">SUM(AF28:AF29)</f>
        <v>180</v>
      </c>
      <c r="AG30" s="109">
        <f t="shared" si="0"/>
        <v>80</v>
      </c>
      <c r="AH30" s="110">
        <f t="shared" si="0"/>
        <v>31</v>
      </c>
      <c r="AI30" s="110">
        <f t="shared" si="0"/>
        <v>0</v>
      </c>
      <c r="AJ30" s="110">
        <f t="shared" si="0"/>
        <v>49</v>
      </c>
      <c r="AK30" s="110">
        <f t="shared" si="0"/>
        <v>0</v>
      </c>
      <c r="AL30" s="111">
        <f t="shared" si="0"/>
        <v>0</v>
      </c>
      <c r="AM30" s="111">
        <f t="shared" si="0"/>
        <v>0</v>
      </c>
      <c r="AN30" s="111">
        <f t="shared" si="0"/>
        <v>0</v>
      </c>
      <c r="AO30" s="112">
        <f t="shared" si="0"/>
        <v>100</v>
      </c>
      <c r="AP30" s="113">
        <v>1</v>
      </c>
      <c r="AQ30" s="113">
        <v>1</v>
      </c>
      <c r="AR30" s="113">
        <v>1</v>
      </c>
      <c r="AS30" s="114"/>
      <c r="AT30" s="115"/>
      <c r="AU30" s="113"/>
      <c r="AV30" s="113"/>
      <c r="AW30" s="116">
        <v>1</v>
      </c>
      <c r="AX30" s="113">
        <f aca="true" t="shared" si="1" ref="AX30:BE30">SUM(AX28:AX29)</f>
        <v>2</v>
      </c>
      <c r="AY30" s="113">
        <f t="shared" si="1"/>
        <v>1</v>
      </c>
      <c r="AZ30" s="113">
        <f t="shared" si="1"/>
        <v>1</v>
      </c>
      <c r="BA30" s="117">
        <f t="shared" si="1"/>
        <v>0</v>
      </c>
      <c r="BB30" s="118">
        <f t="shared" si="1"/>
        <v>3</v>
      </c>
      <c r="BC30" s="119">
        <f t="shared" si="1"/>
        <v>1</v>
      </c>
      <c r="BD30" s="119">
        <f t="shared" si="1"/>
        <v>2</v>
      </c>
      <c r="BE30" s="120">
        <f t="shared" si="1"/>
        <v>0</v>
      </c>
    </row>
    <row r="31" spans="2:57" s="71" customFormat="1" ht="78" customHeight="1" thickBot="1">
      <c r="B31" s="639" t="s">
        <v>69</v>
      </c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640"/>
      <c r="Y31" s="640"/>
      <c r="Z31" s="640"/>
      <c r="AA31" s="640"/>
      <c r="AB31" s="640"/>
      <c r="AC31" s="640"/>
      <c r="AD31" s="640"/>
      <c r="AE31" s="640"/>
      <c r="AF31" s="640"/>
      <c r="AG31" s="640"/>
      <c r="AH31" s="640"/>
      <c r="AI31" s="640"/>
      <c r="AJ31" s="640"/>
      <c r="AK31" s="640"/>
      <c r="AL31" s="640"/>
      <c r="AM31" s="640"/>
      <c r="AN31" s="640"/>
      <c r="AO31" s="640"/>
      <c r="AP31" s="640"/>
      <c r="AQ31" s="640"/>
      <c r="AR31" s="640"/>
      <c r="AS31" s="640"/>
      <c r="AT31" s="640"/>
      <c r="AU31" s="640"/>
      <c r="AV31" s="640"/>
      <c r="AW31" s="640"/>
      <c r="AX31" s="640"/>
      <c r="AY31" s="640"/>
      <c r="AZ31" s="640"/>
      <c r="BA31" s="640"/>
      <c r="BB31" s="640"/>
      <c r="BC31" s="640"/>
      <c r="BD31" s="640"/>
      <c r="BE31" s="641"/>
    </row>
    <row r="32" spans="2:57" s="72" customFormat="1" ht="179.25" customHeight="1">
      <c r="B32" s="73">
        <v>3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644" t="s">
        <v>70</v>
      </c>
      <c r="U32" s="645"/>
      <c r="V32" s="645"/>
      <c r="W32" s="646" t="s">
        <v>71</v>
      </c>
      <c r="X32" s="647"/>
      <c r="Y32" s="647"/>
      <c r="Z32" s="647"/>
      <c r="AA32" s="647"/>
      <c r="AB32" s="647"/>
      <c r="AC32" s="647"/>
      <c r="AD32" s="648"/>
      <c r="AE32" s="78">
        <v>3</v>
      </c>
      <c r="AF32" s="80">
        <f>AE32*30</f>
        <v>90</v>
      </c>
      <c r="AG32" s="121">
        <f>AH32+AJ32+AL32</f>
        <v>39</v>
      </c>
      <c r="AH32" s="79"/>
      <c r="AI32" s="79"/>
      <c r="AJ32" s="79">
        <v>39</v>
      </c>
      <c r="AK32" s="79"/>
      <c r="AL32" s="80"/>
      <c r="AM32" s="80"/>
      <c r="AN32" s="80"/>
      <c r="AO32" s="122">
        <f>AF32-AG32</f>
        <v>51</v>
      </c>
      <c r="AP32" s="123"/>
      <c r="AQ32" s="82">
        <v>1</v>
      </c>
      <c r="AR32" s="82"/>
      <c r="AS32" s="83"/>
      <c r="AT32" s="123"/>
      <c r="AU32" s="82"/>
      <c r="AV32" s="82"/>
      <c r="AW32" s="83">
        <v>1</v>
      </c>
      <c r="AX32" s="84">
        <f>AY32+AZ32+BA32</f>
        <v>3</v>
      </c>
      <c r="AY32" s="82">
        <f>AH32/13</f>
        <v>0</v>
      </c>
      <c r="AZ32" s="82">
        <f>AJ32/13</f>
        <v>3</v>
      </c>
      <c r="BA32" s="86">
        <f>AL32/13</f>
        <v>0</v>
      </c>
      <c r="BB32" s="87"/>
      <c r="BC32" s="88"/>
      <c r="BD32" s="88"/>
      <c r="BE32" s="89"/>
    </row>
    <row r="33" spans="2:57" s="72" customFormat="1" ht="157.5" customHeight="1" thickBot="1">
      <c r="B33" s="90">
        <v>4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649" t="s">
        <v>72</v>
      </c>
      <c r="U33" s="649"/>
      <c r="V33" s="649"/>
      <c r="W33" s="650" t="s">
        <v>71</v>
      </c>
      <c r="X33" s="651"/>
      <c r="Y33" s="651"/>
      <c r="Z33" s="651"/>
      <c r="AA33" s="651"/>
      <c r="AB33" s="651"/>
      <c r="AC33" s="651"/>
      <c r="AD33" s="652"/>
      <c r="AE33" s="95">
        <v>3</v>
      </c>
      <c r="AF33" s="97">
        <f>AE33*30</f>
        <v>90</v>
      </c>
      <c r="AG33" s="124">
        <f>AH33+AJ33+AL33</f>
        <v>36</v>
      </c>
      <c r="AH33" s="96"/>
      <c r="AI33" s="96"/>
      <c r="AJ33" s="96">
        <v>36</v>
      </c>
      <c r="AK33" s="96"/>
      <c r="AL33" s="97"/>
      <c r="AM33" s="97"/>
      <c r="AN33" s="97"/>
      <c r="AO33" s="125">
        <f>AF33-AG33</f>
        <v>54</v>
      </c>
      <c r="AP33" s="126">
        <v>2</v>
      </c>
      <c r="AQ33" s="99"/>
      <c r="AR33" s="99">
        <v>2</v>
      </c>
      <c r="AS33" s="100"/>
      <c r="AT33" s="126"/>
      <c r="AU33" s="99"/>
      <c r="AV33" s="99"/>
      <c r="AW33" s="100"/>
      <c r="AX33" s="101"/>
      <c r="AY33" s="99"/>
      <c r="AZ33" s="99"/>
      <c r="BA33" s="103"/>
      <c r="BB33" s="104">
        <f>BC33+BD33+BE33</f>
        <v>2</v>
      </c>
      <c r="BC33" s="105">
        <f>AH33/18</f>
        <v>0</v>
      </c>
      <c r="BD33" s="105">
        <f>AJ33/18</f>
        <v>2</v>
      </c>
      <c r="BE33" s="106">
        <f>AL33/18</f>
        <v>0</v>
      </c>
    </row>
    <row r="34" spans="2:57" s="72" customFormat="1" ht="49.5" customHeight="1" thickBot="1">
      <c r="B34" s="624" t="s">
        <v>73</v>
      </c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25"/>
      <c r="Z34" s="625"/>
      <c r="AA34" s="625"/>
      <c r="AB34" s="625"/>
      <c r="AC34" s="625"/>
      <c r="AD34" s="625"/>
      <c r="AE34" s="107">
        <f aca="true" t="shared" si="2" ref="AE34:AO34">SUM(AE32:AE33)</f>
        <v>6</v>
      </c>
      <c r="AF34" s="111">
        <f t="shared" si="2"/>
        <v>180</v>
      </c>
      <c r="AG34" s="107">
        <f t="shared" si="2"/>
        <v>75</v>
      </c>
      <c r="AH34" s="110">
        <f t="shared" si="2"/>
        <v>0</v>
      </c>
      <c r="AI34" s="110">
        <f t="shared" si="2"/>
        <v>0</v>
      </c>
      <c r="AJ34" s="110">
        <f t="shared" si="2"/>
        <v>75</v>
      </c>
      <c r="AK34" s="110">
        <f t="shared" si="2"/>
        <v>0</v>
      </c>
      <c r="AL34" s="111">
        <f t="shared" si="2"/>
        <v>0</v>
      </c>
      <c r="AM34" s="111">
        <f t="shared" si="2"/>
        <v>0</v>
      </c>
      <c r="AN34" s="111">
        <f t="shared" si="2"/>
        <v>0</v>
      </c>
      <c r="AO34" s="108">
        <f t="shared" si="2"/>
        <v>105</v>
      </c>
      <c r="AP34" s="127">
        <v>1</v>
      </c>
      <c r="AQ34" s="113">
        <v>1</v>
      </c>
      <c r="AR34" s="113">
        <v>1</v>
      </c>
      <c r="AS34" s="114"/>
      <c r="AT34" s="127"/>
      <c r="AU34" s="113"/>
      <c r="AV34" s="113"/>
      <c r="AW34" s="114">
        <v>1</v>
      </c>
      <c r="AX34" s="115">
        <f aca="true" t="shared" si="3" ref="AX34:BE34">SUM(AX32:AX33)</f>
        <v>3</v>
      </c>
      <c r="AY34" s="113">
        <f t="shared" si="3"/>
        <v>0</v>
      </c>
      <c r="AZ34" s="113">
        <f t="shared" si="3"/>
        <v>3</v>
      </c>
      <c r="BA34" s="117">
        <f t="shared" si="3"/>
        <v>0</v>
      </c>
      <c r="BB34" s="118">
        <f t="shared" si="3"/>
        <v>2</v>
      </c>
      <c r="BC34" s="119">
        <f t="shared" si="3"/>
        <v>0</v>
      </c>
      <c r="BD34" s="119">
        <f t="shared" si="3"/>
        <v>2</v>
      </c>
      <c r="BE34" s="120">
        <f t="shared" si="3"/>
        <v>0</v>
      </c>
    </row>
    <row r="35" spans="2:57" s="128" customFormat="1" ht="79.5" customHeight="1" thickBot="1">
      <c r="B35" s="639" t="s">
        <v>74</v>
      </c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640"/>
      <c r="AA35" s="640"/>
      <c r="AB35" s="640"/>
      <c r="AC35" s="640"/>
      <c r="AD35" s="640"/>
      <c r="AE35" s="640"/>
      <c r="AF35" s="640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40"/>
      <c r="AT35" s="640"/>
      <c r="AU35" s="640"/>
      <c r="AV35" s="640"/>
      <c r="AW35" s="640"/>
      <c r="AX35" s="640"/>
      <c r="AY35" s="640"/>
      <c r="AZ35" s="640"/>
      <c r="BA35" s="640"/>
      <c r="BB35" s="640"/>
      <c r="BC35" s="640"/>
      <c r="BD35" s="640"/>
      <c r="BE35" s="641"/>
    </row>
    <row r="36" spans="2:57" s="72" customFormat="1" ht="103.5" customHeight="1" thickBot="1">
      <c r="B36" s="129">
        <v>5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634" t="s">
        <v>75</v>
      </c>
      <c r="U36" s="634"/>
      <c r="V36" s="635"/>
      <c r="W36" s="636" t="s">
        <v>116</v>
      </c>
      <c r="X36" s="637"/>
      <c r="Y36" s="637"/>
      <c r="Z36" s="637"/>
      <c r="AA36" s="637"/>
      <c r="AB36" s="637"/>
      <c r="AC36" s="637"/>
      <c r="AD36" s="638"/>
      <c r="AE36" s="78">
        <v>4</v>
      </c>
      <c r="AF36" s="80">
        <f>AE36*30</f>
        <v>120</v>
      </c>
      <c r="AG36" s="130">
        <f>AH36+AJ36+AL36</f>
        <v>26</v>
      </c>
      <c r="AH36" s="131">
        <v>13</v>
      </c>
      <c r="AI36" s="131"/>
      <c r="AJ36" s="131">
        <v>13</v>
      </c>
      <c r="AK36" s="131"/>
      <c r="AL36" s="132"/>
      <c r="AM36" s="132"/>
      <c r="AN36" s="132"/>
      <c r="AO36" s="133">
        <f>AF36-AG36</f>
        <v>94</v>
      </c>
      <c r="AP36" s="134">
        <v>1</v>
      </c>
      <c r="AQ36" s="135"/>
      <c r="AR36" s="135"/>
      <c r="AS36" s="136"/>
      <c r="AT36" s="134"/>
      <c r="AU36" s="135"/>
      <c r="AV36" s="135"/>
      <c r="AW36" s="137"/>
      <c r="AX36" s="134">
        <f>AY36+AZ36+BA36</f>
        <v>2</v>
      </c>
      <c r="AY36" s="135">
        <f>AH36/13</f>
        <v>1</v>
      </c>
      <c r="AZ36" s="135">
        <f>AJ36/13</f>
        <v>1</v>
      </c>
      <c r="BA36" s="137">
        <f>AL36/13</f>
        <v>0</v>
      </c>
      <c r="BB36" s="138"/>
      <c r="BC36" s="139"/>
      <c r="BD36" s="139"/>
      <c r="BE36" s="140"/>
    </row>
    <row r="37" spans="2:57" s="72" customFormat="1" ht="49.5" customHeight="1" thickBot="1">
      <c r="B37" s="621" t="s">
        <v>68</v>
      </c>
      <c r="C37" s="622"/>
      <c r="D37" s="622"/>
      <c r="E37" s="622"/>
      <c r="F37" s="622"/>
      <c r="G37" s="622"/>
      <c r="H37" s="622"/>
      <c r="I37" s="622"/>
      <c r="J37" s="622"/>
      <c r="K37" s="622"/>
      <c r="L37" s="622"/>
      <c r="M37" s="622"/>
      <c r="N37" s="622"/>
      <c r="O37" s="622"/>
      <c r="P37" s="622"/>
      <c r="Q37" s="622"/>
      <c r="R37" s="622"/>
      <c r="S37" s="622"/>
      <c r="T37" s="622"/>
      <c r="U37" s="622"/>
      <c r="V37" s="622"/>
      <c r="W37" s="622"/>
      <c r="X37" s="622"/>
      <c r="Y37" s="622"/>
      <c r="Z37" s="622"/>
      <c r="AA37" s="622"/>
      <c r="AB37" s="622"/>
      <c r="AC37" s="622"/>
      <c r="AD37" s="623"/>
      <c r="AE37" s="141">
        <f>AE36</f>
        <v>4</v>
      </c>
      <c r="AF37" s="142">
        <f aca="true" t="shared" si="4" ref="AF37:AO37">AF36</f>
        <v>120</v>
      </c>
      <c r="AG37" s="143">
        <f t="shared" si="4"/>
        <v>26</v>
      </c>
      <c r="AH37" s="144">
        <f t="shared" si="4"/>
        <v>13</v>
      </c>
      <c r="AI37" s="144">
        <f t="shared" si="4"/>
        <v>0</v>
      </c>
      <c r="AJ37" s="144">
        <f t="shared" si="4"/>
        <v>13</v>
      </c>
      <c r="AK37" s="144">
        <f t="shared" si="4"/>
        <v>0</v>
      </c>
      <c r="AL37" s="142">
        <f t="shared" si="4"/>
        <v>0</v>
      </c>
      <c r="AM37" s="142">
        <f t="shared" si="4"/>
        <v>0</v>
      </c>
      <c r="AN37" s="142">
        <f t="shared" si="4"/>
        <v>0</v>
      </c>
      <c r="AO37" s="145">
        <f t="shared" si="4"/>
        <v>94</v>
      </c>
      <c r="AP37" s="146">
        <v>1</v>
      </c>
      <c r="AQ37" s="147"/>
      <c r="AR37" s="147"/>
      <c r="AS37" s="148"/>
      <c r="AT37" s="146"/>
      <c r="AU37" s="147"/>
      <c r="AV37" s="147"/>
      <c r="AW37" s="149"/>
      <c r="AX37" s="146">
        <f>AX36</f>
        <v>2</v>
      </c>
      <c r="AY37" s="147">
        <f>AY36</f>
        <v>1</v>
      </c>
      <c r="AZ37" s="147">
        <f>AZ36</f>
        <v>1</v>
      </c>
      <c r="BA37" s="149">
        <f>BA36</f>
        <v>0</v>
      </c>
      <c r="BB37" s="150"/>
      <c r="BC37" s="151"/>
      <c r="BD37" s="151"/>
      <c r="BE37" s="152"/>
    </row>
    <row r="38" spans="2:57" s="128" customFormat="1" ht="105" customHeight="1" thickBot="1">
      <c r="B38" s="639" t="s">
        <v>77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640"/>
      <c r="AA38" s="640"/>
      <c r="AB38" s="640"/>
      <c r="AC38" s="640"/>
      <c r="AD38" s="640"/>
      <c r="AE38" s="640"/>
      <c r="AF38" s="640"/>
      <c r="AG38" s="640"/>
      <c r="AH38" s="640"/>
      <c r="AI38" s="640"/>
      <c r="AJ38" s="640"/>
      <c r="AK38" s="640"/>
      <c r="AL38" s="640"/>
      <c r="AM38" s="640"/>
      <c r="AN38" s="640"/>
      <c r="AO38" s="640"/>
      <c r="AP38" s="640"/>
      <c r="AQ38" s="640"/>
      <c r="AR38" s="640"/>
      <c r="AS38" s="640"/>
      <c r="AT38" s="640"/>
      <c r="AU38" s="640"/>
      <c r="AV38" s="640"/>
      <c r="AW38" s="640"/>
      <c r="AX38" s="640"/>
      <c r="AY38" s="640"/>
      <c r="AZ38" s="640"/>
      <c r="BA38" s="640"/>
      <c r="BB38" s="640"/>
      <c r="BC38" s="640"/>
      <c r="BD38" s="640"/>
      <c r="BE38" s="641"/>
    </row>
    <row r="39" spans="2:57" s="72" customFormat="1" ht="105" customHeight="1" thickBot="1">
      <c r="B39" s="129">
        <v>6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642" t="s">
        <v>78</v>
      </c>
      <c r="U39" s="642"/>
      <c r="V39" s="643"/>
      <c r="W39" s="636" t="s">
        <v>116</v>
      </c>
      <c r="X39" s="637"/>
      <c r="Y39" s="637"/>
      <c r="Z39" s="637"/>
      <c r="AA39" s="637"/>
      <c r="AB39" s="637"/>
      <c r="AC39" s="637"/>
      <c r="AD39" s="638"/>
      <c r="AE39" s="95">
        <v>4</v>
      </c>
      <c r="AF39" s="97">
        <f>AE39*30</f>
        <v>120</v>
      </c>
      <c r="AG39" s="153">
        <f>AH39+AJ39+AL39</f>
        <v>54</v>
      </c>
      <c r="AH39" s="154">
        <v>36</v>
      </c>
      <c r="AI39" s="154"/>
      <c r="AJ39" s="154">
        <v>18</v>
      </c>
      <c r="AK39" s="154"/>
      <c r="AL39" s="155"/>
      <c r="AM39" s="155"/>
      <c r="AN39" s="155"/>
      <c r="AO39" s="156">
        <f>AF39-AG39</f>
        <v>66</v>
      </c>
      <c r="AP39" s="157"/>
      <c r="AQ39" s="158">
        <v>2</v>
      </c>
      <c r="AR39" s="158"/>
      <c r="AS39" s="159"/>
      <c r="AT39" s="157"/>
      <c r="AU39" s="158"/>
      <c r="AV39" s="158"/>
      <c r="AW39" s="160"/>
      <c r="AX39" s="157"/>
      <c r="AY39" s="158"/>
      <c r="AZ39" s="158"/>
      <c r="BA39" s="160"/>
      <c r="BB39" s="161">
        <f>BC39+BD39+BE39</f>
        <v>3</v>
      </c>
      <c r="BC39" s="162">
        <f>AH39/18</f>
        <v>2</v>
      </c>
      <c r="BD39" s="162">
        <f>AJ39/18</f>
        <v>1</v>
      </c>
      <c r="BE39" s="163">
        <f>AL39/18</f>
        <v>0</v>
      </c>
    </row>
    <row r="40" spans="2:57" s="72" customFormat="1" ht="79.5" customHeight="1" thickBot="1">
      <c r="B40" s="621" t="s">
        <v>68</v>
      </c>
      <c r="C40" s="622"/>
      <c r="D40" s="622"/>
      <c r="E40" s="622"/>
      <c r="F40" s="622"/>
      <c r="G40" s="622"/>
      <c r="H40" s="622"/>
      <c r="I40" s="622"/>
      <c r="J40" s="622"/>
      <c r="K40" s="622"/>
      <c r="L40" s="622"/>
      <c r="M40" s="622"/>
      <c r="N40" s="622"/>
      <c r="O40" s="622"/>
      <c r="P40" s="622"/>
      <c r="Q40" s="622"/>
      <c r="R40" s="622"/>
      <c r="S40" s="622"/>
      <c r="T40" s="622"/>
      <c r="U40" s="622"/>
      <c r="V40" s="622"/>
      <c r="W40" s="622"/>
      <c r="X40" s="622"/>
      <c r="Y40" s="622"/>
      <c r="Z40" s="622"/>
      <c r="AA40" s="622"/>
      <c r="AB40" s="622"/>
      <c r="AC40" s="622"/>
      <c r="AD40" s="623"/>
      <c r="AE40" s="164">
        <f>AE39</f>
        <v>4</v>
      </c>
      <c r="AF40" s="165">
        <f aca="true" t="shared" si="5" ref="AF40:AO40">AF39</f>
        <v>120</v>
      </c>
      <c r="AG40" s="164">
        <f t="shared" si="5"/>
        <v>54</v>
      </c>
      <c r="AH40" s="166">
        <f t="shared" si="5"/>
        <v>36</v>
      </c>
      <c r="AI40" s="166">
        <f t="shared" si="5"/>
        <v>0</v>
      </c>
      <c r="AJ40" s="166">
        <f t="shared" si="5"/>
        <v>18</v>
      </c>
      <c r="AK40" s="166">
        <f t="shared" si="5"/>
        <v>0</v>
      </c>
      <c r="AL40" s="165">
        <f t="shared" si="5"/>
        <v>0</v>
      </c>
      <c r="AM40" s="165">
        <f t="shared" si="5"/>
        <v>0</v>
      </c>
      <c r="AN40" s="165">
        <f t="shared" si="5"/>
        <v>0</v>
      </c>
      <c r="AO40" s="167">
        <f t="shared" si="5"/>
        <v>66</v>
      </c>
      <c r="AP40" s="168"/>
      <c r="AQ40" s="169">
        <v>1</v>
      </c>
      <c r="AR40" s="169"/>
      <c r="AS40" s="170"/>
      <c r="AT40" s="168"/>
      <c r="AU40" s="169"/>
      <c r="AV40" s="169"/>
      <c r="AW40" s="171"/>
      <c r="AX40" s="168"/>
      <c r="AY40" s="169"/>
      <c r="AZ40" s="169"/>
      <c r="BA40" s="171"/>
      <c r="BB40" s="172">
        <f>BB39</f>
        <v>3</v>
      </c>
      <c r="BC40" s="173">
        <f>BC39</f>
        <v>2</v>
      </c>
      <c r="BD40" s="173">
        <f>BD39</f>
        <v>1</v>
      </c>
      <c r="BE40" s="174">
        <f>BE39</f>
        <v>0</v>
      </c>
    </row>
    <row r="41" spans="2:57" s="72" customFormat="1" ht="72" customHeight="1" thickBot="1"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624" t="s">
        <v>79</v>
      </c>
      <c r="U41" s="625"/>
      <c r="V41" s="625"/>
      <c r="W41" s="625"/>
      <c r="X41" s="625"/>
      <c r="Y41" s="625"/>
      <c r="Z41" s="625"/>
      <c r="AA41" s="625"/>
      <c r="AB41" s="625"/>
      <c r="AC41" s="625"/>
      <c r="AD41" s="626"/>
      <c r="AE41" s="107">
        <f>AE40+AE37+AE34+AE30</f>
        <v>20</v>
      </c>
      <c r="AF41" s="110">
        <f aca="true" t="shared" si="6" ref="AF41:BE41">AF40+AF37+AF34+AF30</f>
        <v>600</v>
      </c>
      <c r="AG41" s="110">
        <f t="shared" si="6"/>
        <v>235</v>
      </c>
      <c r="AH41" s="110">
        <f t="shared" si="6"/>
        <v>80</v>
      </c>
      <c r="AI41" s="110">
        <f t="shared" si="6"/>
        <v>0</v>
      </c>
      <c r="AJ41" s="110">
        <f t="shared" si="6"/>
        <v>155</v>
      </c>
      <c r="AK41" s="110">
        <f t="shared" si="6"/>
        <v>0</v>
      </c>
      <c r="AL41" s="111">
        <f t="shared" si="6"/>
        <v>0</v>
      </c>
      <c r="AM41" s="111">
        <f t="shared" si="6"/>
        <v>0</v>
      </c>
      <c r="AN41" s="111">
        <f t="shared" si="6"/>
        <v>0</v>
      </c>
      <c r="AO41" s="111">
        <f t="shared" si="6"/>
        <v>365</v>
      </c>
      <c r="AP41" s="127">
        <f t="shared" si="6"/>
        <v>3</v>
      </c>
      <c r="AQ41" s="113">
        <f t="shared" si="6"/>
        <v>3</v>
      </c>
      <c r="AR41" s="113">
        <f t="shared" si="6"/>
        <v>2</v>
      </c>
      <c r="AS41" s="175">
        <f t="shared" si="6"/>
        <v>0</v>
      </c>
      <c r="AT41" s="127">
        <f t="shared" si="6"/>
        <v>0</v>
      </c>
      <c r="AU41" s="113">
        <f t="shared" si="6"/>
        <v>0</v>
      </c>
      <c r="AV41" s="113">
        <f t="shared" si="6"/>
        <v>0</v>
      </c>
      <c r="AW41" s="114">
        <f t="shared" si="6"/>
        <v>2</v>
      </c>
      <c r="AX41" s="127">
        <f t="shared" si="6"/>
        <v>7</v>
      </c>
      <c r="AY41" s="113">
        <f t="shared" si="6"/>
        <v>2</v>
      </c>
      <c r="AZ41" s="113">
        <f t="shared" si="6"/>
        <v>5</v>
      </c>
      <c r="BA41" s="114">
        <f t="shared" si="6"/>
        <v>0</v>
      </c>
      <c r="BB41" s="176">
        <f t="shared" si="6"/>
        <v>8</v>
      </c>
      <c r="BC41" s="119">
        <f t="shared" si="6"/>
        <v>3</v>
      </c>
      <c r="BD41" s="119">
        <f t="shared" si="6"/>
        <v>5</v>
      </c>
      <c r="BE41" s="120">
        <f t="shared" si="6"/>
        <v>0</v>
      </c>
    </row>
    <row r="42" spans="2:57" s="72" customFormat="1" ht="75" customHeight="1" thickBot="1">
      <c r="B42" s="627" t="s">
        <v>80</v>
      </c>
      <c r="C42" s="628"/>
      <c r="D42" s="628"/>
      <c r="E42" s="628"/>
      <c r="F42" s="628"/>
      <c r="G42" s="628"/>
      <c r="H42" s="628"/>
      <c r="I42" s="628"/>
      <c r="J42" s="628"/>
      <c r="K42" s="628"/>
      <c r="L42" s="628"/>
      <c r="M42" s="628"/>
      <c r="N42" s="628"/>
      <c r="O42" s="628"/>
      <c r="P42" s="628"/>
      <c r="Q42" s="628"/>
      <c r="R42" s="628"/>
      <c r="S42" s="628"/>
      <c r="T42" s="628"/>
      <c r="U42" s="628"/>
      <c r="V42" s="628"/>
      <c r="W42" s="628"/>
      <c r="X42" s="628"/>
      <c r="Y42" s="628"/>
      <c r="Z42" s="628"/>
      <c r="AA42" s="628"/>
      <c r="AB42" s="628"/>
      <c r="AC42" s="628"/>
      <c r="AD42" s="629"/>
      <c r="AE42" s="177">
        <f>AE41</f>
        <v>20</v>
      </c>
      <c r="AF42" s="178">
        <f aca="true" t="shared" si="7" ref="AF42:BE42">AF41</f>
        <v>600</v>
      </c>
      <c r="AG42" s="179">
        <f t="shared" si="7"/>
        <v>235</v>
      </c>
      <c r="AH42" s="180">
        <f t="shared" si="7"/>
        <v>80</v>
      </c>
      <c r="AI42" s="180">
        <f t="shared" si="7"/>
        <v>0</v>
      </c>
      <c r="AJ42" s="180">
        <f t="shared" si="7"/>
        <v>155</v>
      </c>
      <c r="AK42" s="180">
        <f t="shared" si="7"/>
        <v>0</v>
      </c>
      <c r="AL42" s="178">
        <f t="shared" si="7"/>
        <v>0</v>
      </c>
      <c r="AM42" s="178">
        <f t="shared" si="7"/>
        <v>0</v>
      </c>
      <c r="AN42" s="178">
        <f t="shared" si="7"/>
        <v>0</v>
      </c>
      <c r="AO42" s="181">
        <f t="shared" si="7"/>
        <v>365</v>
      </c>
      <c r="AP42" s="179">
        <f t="shared" si="7"/>
        <v>3</v>
      </c>
      <c r="AQ42" s="180">
        <f t="shared" si="7"/>
        <v>3</v>
      </c>
      <c r="AR42" s="180">
        <f t="shared" si="7"/>
        <v>2</v>
      </c>
      <c r="AS42" s="181">
        <f t="shared" si="7"/>
        <v>0</v>
      </c>
      <c r="AT42" s="179">
        <f t="shared" si="7"/>
        <v>0</v>
      </c>
      <c r="AU42" s="180">
        <f t="shared" si="7"/>
        <v>0</v>
      </c>
      <c r="AV42" s="180">
        <f t="shared" si="7"/>
        <v>0</v>
      </c>
      <c r="AW42" s="181">
        <f t="shared" si="7"/>
        <v>2</v>
      </c>
      <c r="AX42" s="177">
        <f t="shared" si="7"/>
        <v>7</v>
      </c>
      <c r="AY42" s="180">
        <f t="shared" si="7"/>
        <v>2</v>
      </c>
      <c r="AZ42" s="180">
        <f t="shared" si="7"/>
        <v>5</v>
      </c>
      <c r="BA42" s="178">
        <f t="shared" si="7"/>
        <v>0</v>
      </c>
      <c r="BB42" s="182">
        <f t="shared" si="7"/>
        <v>8</v>
      </c>
      <c r="BC42" s="183">
        <f t="shared" si="7"/>
        <v>3</v>
      </c>
      <c r="BD42" s="183">
        <f t="shared" si="7"/>
        <v>5</v>
      </c>
      <c r="BE42" s="184">
        <f t="shared" si="7"/>
        <v>0</v>
      </c>
    </row>
    <row r="43" spans="2:57" s="72" customFormat="1" ht="39.75" customHeight="1">
      <c r="B43" s="630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631"/>
      <c r="V43" s="631"/>
      <c r="W43" s="186"/>
      <c r="X43" s="186"/>
      <c r="Y43" s="187"/>
      <c r="Z43" s="187"/>
      <c r="AA43" s="187"/>
      <c r="AB43" s="632"/>
      <c r="AC43" s="632"/>
      <c r="AD43" s="633"/>
      <c r="AE43" s="610" t="s">
        <v>81</v>
      </c>
      <c r="AF43" s="611"/>
      <c r="AG43" s="611"/>
      <c r="AH43" s="612"/>
      <c r="AI43" s="610" t="s">
        <v>82</v>
      </c>
      <c r="AJ43" s="611"/>
      <c r="AK43" s="611"/>
      <c r="AL43" s="611"/>
      <c r="AM43" s="611"/>
      <c r="AN43" s="611"/>
      <c r="AO43" s="615"/>
      <c r="AP43" s="188">
        <v>3</v>
      </c>
      <c r="AQ43" s="189"/>
      <c r="AR43" s="189"/>
      <c r="AS43" s="190"/>
      <c r="AT43" s="191"/>
      <c r="AU43" s="189"/>
      <c r="AV43" s="189"/>
      <c r="AW43" s="192"/>
      <c r="AX43" s="616">
        <v>1</v>
      </c>
      <c r="AY43" s="617"/>
      <c r="AZ43" s="617"/>
      <c r="BA43" s="618"/>
      <c r="BB43" s="619">
        <v>2</v>
      </c>
      <c r="BC43" s="617"/>
      <c r="BD43" s="617"/>
      <c r="BE43" s="618"/>
    </row>
    <row r="44" spans="2:57" s="72" customFormat="1" ht="39.75" customHeight="1">
      <c r="B44" s="630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620"/>
      <c r="V44" s="620"/>
      <c r="W44" s="186"/>
      <c r="X44" s="186"/>
      <c r="Y44" s="187"/>
      <c r="Z44" s="187"/>
      <c r="AA44" s="187"/>
      <c r="AB44" s="632"/>
      <c r="AC44" s="632"/>
      <c r="AD44" s="633"/>
      <c r="AE44" s="595"/>
      <c r="AF44" s="596"/>
      <c r="AG44" s="596"/>
      <c r="AH44" s="613"/>
      <c r="AI44" s="595" t="s">
        <v>83</v>
      </c>
      <c r="AJ44" s="596"/>
      <c r="AK44" s="596"/>
      <c r="AL44" s="596"/>
      <c r="AM44" s="596"/>
      <c r="AN44" s="596"/>
      <c r="AO44" s="597"/>
      <c r="AP44" s="193"/>
      <c r="AQ44" s="194">
        <v>3</v>
      </c>
      <c r="AR44" s="194"/>
      <c r="AS44" s="195"/>
      <c r="AT44" s="196"/>
      <c r="AU44" s="194"/>
      <c r="AV44" s="194"/>
      <c r="AW44" s="197"/>
      <c r="AX44" s="598">
        <v>2</v>
      </c>
      <c r="AY44" s="608"/>
      <c r="AZ44" s="608"/>
      <c r="BA44" s="609"/>
      <c r="BB44" s="607">
        <v>1</v>
      </c>
      <c r="BC44" s="608"/>
      <c r="BD44" s="608"/>
      <c r="BE44" s="609"/>
    </row>
    <row r="45" spans="23:57" s="72" customFormat="1" ht="39.75" customHeight="1">
      <c r="W45" s="198"/>
      <c r="X45" s="198"/>
      <c r="Y45" s="198"/>
      <c r="Z45" s="198"/>
      <c r="AA45" s="198"/>
      <c r="AB45" s="198"/>
      <c r="AC45" s="198"/>
      <c r="AD45" s="199"/>
      <c r="AE45" s="595"/>
      <c r="AF45" s="596"/>
      <c r="AG45" s="596"/>
      <c r="AH45" s="613"/>
      <c r="AI45" s="595" t="s">
        <v>84</v>
      </c>
      <c r="AJ45" s="596"/>
      <c r="AK45" s="596"/>
      <c r="AL45" s="596"/>
      <c r="AM45" s="596"/>
      <c r="AN45" s="596"/>
      <c r="AO45" s="597"/>
      <c r="AP45" s="193"/>
      <c r="AQ45" s="194"/>
      <c r="AR45" s="194"/>
      <c r="AS45" s="195"/>
      <c r="AT45" s="196"/>
      <c r="AU45" s="194"/>
      <c r="AV45" s="194"/>
      <c r="AW45" s="197"/>
      <c r="AX45" s="598">
        <v>1</v>
      </c>
      <c r="AY45" s="608"/>
      <c r="AZ45" s="608"/>
      <c r="BA45" s="609"/>
      <c r="BB45" s="607">
        <v>1</v>
      </c>
      <c r="BC45" s="608"/>
      <c r="BD45" s="608"/>
      <c r="BE45" s="609"/>
    </row>
    <row r="46" spans="23:57" s="72" customFormat="1" ht="39.75" customHeight="1">
      <c r="W46" s="198"/>
      <c r="X46" s="198"/>
      <c r="Y46" s="198"/>
      <c r="Z46" s="198"/>
      <c r="AA46" s="198"/>
      <c r="AB46" s="198"/>
      <c r="AC46" s="198"/>
      <c r="AD46" s="199"/>
      <c r="AE46" s="595"/>
      <c r="AF46" s="596"/>
      <c r="AG46" s="596"/>
      <c r="AH46" s="613"/>
      <c r="AI46" s="595" t="s">
        <v>85</v>
      </c>
      <c r="AJ46" s="596"/>
      <c r="AK46" s="596"/>
      <c r="AL46" s="596"/>
      <c r="AM46" s="596"/>
      <c r="AN46" s="596"/>
      <c r="AO46" s="597"/>
      <c r="AP46" s="193"/>
      <c r="AQ46" s="194"/>
      <c r="AR46" s="194"/>
      <c r="AS46" s="195"/>
      <c r="AT46" s="196"/>
      <c r="AU46" s="194"/>
      <c r="AV46" s="194"/>
      <c r="AW46" s="197"/>
      <c r="AX46" s="598"/>
      <c r="AY46" s="599"/>
      <c r="AZ46" s="599"/>
      <c r="BA46" s="600"/>
      <c r="BB46" s="598"/>
      <c r="BC46" s="599"/>
      <c r="BD46" s="599"/>
      <c r="BE46" s="600"/>
    </row>
    <row r="47" spans="23:57" s="72" customFormat="1" ht="39.75" customHeight="1">
      <c r="W47" s="198"/>
      <c r="X47" s="198"/>
      <c r="Y47" s="198"/>
      <c r="Z47" s="198"/>
      <c r="AA47" s="198"/>
      <c r="AB47" s="198"/>
      <c r="AC47" s="198"/>
      <c r="AD47" s="199"/>
      <c r="AE47" s="595"/>
      <c r="AF47" s="596"/>
      <c r="AG47" s="596"/>
      <c r="AH47" s="613"/>
      <c r="AI47" s="595" t="s">
        <v>86</v>
      </c>
      <c r="AJ47" s="596"/>
      <c r="AK47" s="596"/>
      <c r="AL47" s="596"/>
      <c r="AM47" s="596"/>
      <c r="AN47" s="596"/>
      <c r="AO47" s="597"/>
      <c r="AP47" s="193"/>
      <c r="AQ47" s="194"/>
      <c r="AR47" s="194"/>
      <c r="AS47" s="195"/>
      <c r="AT47" s="196"/>
      <c r="AU47" s="194"/>
      <c r="AV47" s="194"/>
      <c r="AW47" s="197"/>
      <c r="AX47" s="598"/>
      <c r="AY47" s="599"/>
      <c r="AZ47" s="599"/>
      <c r="BA47" s="600"/>
      <c r="BB47" s="598"/>
      <c r="BC47" s="599"/>
      <c r="BD47" s="599"/>
      <c r="BE47" s="600"/>
    </row>
    <row r="48" spans="23:57" s="72" customFormat="1" ht="39.75" customHeight="1">
      <c r="W48" s="198"/>
      <c r="X48" s="198"/>
      <c r="Y48" s="198"/>
      <c r="Z48" s="198"/>
      <c r="AA48" s="198"/>
      <c r="AB48" s="198"/>
      <c r="AC48" s="198"/>
      <c r="AD48" s="199"/>
      <c r="AE48" s="595"/>
      <c r="AF48" s="596"/>
      <c r="AG48" s="596"/>
      <c r="AH48" s="613"/>
      <c r="AI48" s="595" t="s">
        <v>87</v>
      </c>
      <c r="AJ48" s="596"/>
      <c r="AK48" s="596"/>
      <c r="AL48" s="596"/>
      <c r="AM48" s="596"/>
      <c r="AN48" s="596"/>
      <c r="AO48" s="597"/>
      <c r="AP48" s="193"/>
      <c r="AQ48" s="194"/>
      <c r="AR48" s="194"/>
      <c r="AS48" s="195"/>
      <c r="AT48" s="196"/>
      <c r="AU48" s="194"/>
      <c r="AV48" s="194"/>
      <c r="AW48" s="197"/>
      <c r="AX48" s="598"/>
      <c r="AY48" s="599"/>
      <c r="AZ48" s="599"/>
      <c r="BA48" s="600"/>
      <c r="BB48" s="598"/>
      <c r="BC48" s="599"/>
      <c r="BD48" s="599"/>
      <c r="BE48" s="600"/>
    </row>
    <row r="49" spans="23:57" s="72" customFormat="1" ht="39.75" customHeight="1">
      <c r="W49" s="198"/>
      <c r="X49" s="198"/>
      <c r="Y49" s="198"/>
      <c r="Z49" s="198"/>
      <c r="AA49" s="198"/>
      <c r="AB49" s="198"/>
      <c r="AC49" s="198"/>
      <c r="AD49" s="199"/>
      <c r="AE49" s="595"/>
      <c r="AF49" s="596"/>
      <c r="AG49" s="596"/>
      <c r="AH49" s="613"/>
      <c r="AI49" s="595" t="s">
        <v>88</v>
      </c>
      <c r="AJ49" s="596"/>
      <c r="AK49" s="596"/>
      <c r="AL49" s="596"/>
      <c r="AM49" s="596"/>
      <c r="AN49" s="596"/>
      <c r="AO49" s="597"/>
      <c r="AP49" s="193"/>
      <c r="AQ49" s="194"/>
      <c r="AR49" s="194"/>
      <c r="AS49" s="195"/>
      <c r="AT49" s="196"/>
      <c r="AU49" s="194"/>
      <c r="AV49" s="194"/>
      <c r="AW49" s="197"/>
      <c r="AX49" s="598"/>
      <c r="AY49" s="599"/>
      <c r="AZ49" s="599"/>
      <c r="BA49" s="600"/>
      <c r="BB49" s="598"/>
      <c r="BC49" s="599"/>
      <c r="BD49" s="599"/>
      <c r="BE49" s="600"/>
    </row>
    <row r="50" spans="23:57" s="72" customFormat="1" ht="39.75" customHeight="1">
      <c r="W50" s="198"/>
      <c r="X50" s="198"/>
      <c r="Y50" s="198"/>
      <c r="Z50" s="198"/>
      <c r="AA50" s="198"/>
      <c r="AB50" s="198"/>
      <c r="AC50" s="198"/>
      <c r="AD50" s="199"/>
      <c r="AE50" s="595"/>
      <c r="AF50" s="596"/>
      <c r="AG50" s="596"/>
      <c r="AH50" s="613"/>
      <c r="AI50" s="595" t="s">
        <v>48</v>
      </c>
      <c r="AJ50" s="596"/>
      <c r="AK50" s="596"/>
      <c r="AL50" s="596"/>
      <c r="AM50" s="596"/>
      <c r="AN50" s="596"/>
      <c r="AO50" s="597"/>
      <c r="AP50" s="193"/>
      <c r="AQ50" s="194"/>
      <c r="AR50" s="194"/>
      <c r="AS50" s="195"/>
      <c r="AT50" s="196"/>
      <c r="AU50" s="194"/>
      <c r="AV50" s="194"/>
      <c r="AW50" s="197"/>
      <c r="AX50" s="598"/>
      <c r="AY50" s="599"/>
      <c r="AZ50" s="599"/>
      <c r="BA50" s="600"/>
      <c r="BB50" s="598"/>
      <c r="BC50" s="599"/>
      <c r="BD50" s="599"/>
      <c r="BE50" s="600"/>
    </row>
    <row r="51" spans="23:57" s="72" customFormat="1" ht="39.75" customHeight="1" thickBot="1">
      <c r="W51" s="198"/>
      <c r="X51" s="198"/>
      <c r="Y51" s="198"/>
      <c r="Z51" s="198"/>
      <c r="AA51" s="198"/>
      <c r="AB51" s="198"/>
      <c r="AC51" s="198"/>
      <c r="AD51" s="199"/>
      <c r="AE51" s="601"/>
      <c r="AF51" s="602"/>
      <c r="AG51" s="602"/>
      <c r="AH51" s="614"/>
      <c r="AI51" s="601" t="s">
        <v>89</v>
      </c>
      <c r="AJ51" s="602"/>
      <c r="AK51" s="602"/>
      <c r="AL51" s="602"/>
      <c r="AM51" s="602"/>
      <c r="AN51" s="602"/>
      <c r="AO51" s="603"/>
      <c r="AP51" s="200"/>
      <c r="AQ51" s="201"/>
      <c r="AR51" s="201"/>
      <c r="AS51" s="202"/>
      <c r="AT51" s="203"/>
      <c r="AU51" s="201"/>
      <c r="AV51" s="201"/>
      <c r="AW51" s="204">
        <v>2</v>
      </c>
      <c r="AX51" s="604">
        <v>1</v>
      </c>
      <c r="AY51" s="605"/>
      <c r="AZ51" s="605"/>
      <c r="BA51" s="606"/>
      <c r="BB51" s="604">
        <v>1</v>
      </c>
      <c r="BC51" s="605"/>
      <c r="BD51" s="605"/>
      <c r="BE51" s="606"/>
    </row>
    <row r="52" spans="4:57" s="205" customFormat="1" ht="59.25" customHeight="1">
      <c r="D52" s="206" t="s">
        <v>90</v>
      </c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589"/>
      <c r="U52" s="589"/>
      <c r="V52" s="589"/>
      <c r="W52" s="589"/>
      <c r="X52" s="589"/>
      <c r="Y52" s="589"/>
      <c r="Z52" s="589"/>
      <c r="AA52" s="589"/>
      <c r="AB52" s="589"/>
      <c r="AC52" s="589"/>
      <c r="AD52" s="589"/>
      <c r="AE52" s="589"/>
      <c r="AF52" s="589"/>
      <c r="AG52" s="589"/>
      <c r="AH52" s="589"/>
      <c r="AI52" s="589"/>
      <c r="AJ52" s="589"/>
      <c r="AK52" s="589"/>
      <c r="AL52" s="589"/>
      <c r="AM52" s="589"/>
      <c r="AN52" s="589"/>
      <c r="AO52" s="589"/>
      <c r="AP52" s="589"/>
      <c r="AQ52" s="589"/>
      <c r="AR52" s="589"/>
      <c r="AS52" s="589"/>
      <c r="AT52" s="589"/>
      <c r="AU52" s="589"/>
      <c r="AV52" s="589"/>
      <c r="AW52" s="589"/>
      <c r="AX52" s="589"/>
      <c r="AY52" s="589"/>
      <c r="AZ52" s="589"/>
      <c r="BA52" s="589"/>
      <c r="BB52" s="589"/>
      <c r="BC52" s="589"/>
      <c r="BD52" s="589"/>
      <c r="BE52" s="589"/>
    </row>
    <row r="53" spans="2:57" s="72" customFormat="1" ht="60.75" customHeight="1" thickBot="1">
      <c r="B53" s="590"/>
      <c r="C53" s="591"/>
      <c r="D53" s="591"/>
      <c r="E53" s="591"/>
      <c r="F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208"/>
      <c r="AB53" s="209"/>
      <c r="AC53" s="209"/>
      <c r="AD53" s="209"/>
      <c r="AE53" s="552" t="s">
        <v>91</v>
      </c>
      <c r="AF53" s="552"/>
      <c r="AG53" s="552"/>
      <c r="AH53" s="552"/>
      <c r="AI53" s="552"/>
      <c r="AJ53" s="552"/>
      <c r="AK53" s="552"/>
      <c r="AL53" s="552"/>
      <c r="AM53" s="552"/>
      <c r="AN53" s="552"/>
      <c r="AO53" s="552"/>
      <c r="AP53" s="552"/>
      <c r="AQ53" s="552"/>
      <c r="AR53" s="552"/>
      <c r="AS53" s="552"/>
      <c r="AT53" s="552"/>
      <c r="AU53" s="552"/>
      <c r="AV53" s="552"/>
      <c r="AW53" s="552"/>
      <c r="AX53" s="552"/>
      <c r="AY53" s="552"/>
      <c r="AZ53" s="552"/>
      <c r="BA53" s="552"/>
      <c r="BB53" s="552"/>
      <c r="BC53" s="552"/>
      <c r="BD53" s="552"/>
      <c r="BE53" s="552"/>
    </row>
    <row r="54" spans="2:57" s="72" customFormat="1" ht="69.75" customHeight="1">
      <c r="B54" s="210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592"/>
      <c r="U54" s="593"/>
      <c r="V54" s="212"/>
      <c r="W54" s="585"/>
      <c r="X54" s="585"/>
      <c r="Y54" s="594"/>
      <c r="Z54" s="594"/>
      <c r="AA54" s="213"/>
      <c r="AB54" s="209"/>
      <c r="AC54" s="209"/>
      <c r="AD54" s="209"/>
      <c r="AE54" s="569" t="s">
        <v>92</v>
      </c>
      <c r="AF54" s="570"/>
      <c r="AG54" s="570"/>
      <c r="AH54" s="570"/>
      <c r="AI54" s="570"/>
      <c r="AJ54" s="571"/>
      <c r="AK54" s="569" t="s">
        <v>93</v>
      </c>
      <c r="AL54" s="570"/>
      <c r="AM54" s="571"/>
      <c r="AN54" s="569" t="s">
        <v>94</v>
      </c>
      <c r="AO54" s="570"/>
      <c r="AP54" s="570"/>
      <c r="AQ54" s="570"/>
      <c r="AR54" s="570"/>
      <c r="AS54" s="570"/>
      <c r="AT54" s="570"/>
      <c r="AU54" s="570"/>
      <c r="AV54" s="570"/>
      <c r="AW54" s="571"/>
      <c r="AX54" s="569" t="s">
        <v>95</v>
      </c>
      <c r="AY54" s="570"/>
      <c r="AZ54" s="570"/>
      <c r="BA54" s="571"/>
      <c r="BB54" s="569" t="s">
        <v>96</v>
      </c>
      <c r="BC54" s="570"/>
      <c r="BD54" s="570"/>
      <c r="BE54" s="571"/>
    </row>
    <row r="55" spans="2:57" s="72" customFormat="1" ht="39.75" customHeight="1" thickBot="1">
      <c r="B55" s="214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583"/>
      <c r="U55" s="584"/>
      <c r="V55" s="216"/>
      <c r="W55" s="585"/>
      <c r="X55" s="585"/>
      <c r="Y55" s="586"/>
      <c r="Z55" s="586"/>
      <c r="AA55" s="217"/>
      <c r="AB55" s="209"/>
      <c r="AC55" s="209"/>
      <c r="AD55" s="209"/>
      <c r="AE55" s="572"/>
      <c r="AF55" s="552"/>
      <c r="AG55" s="552"/>
      <c r="AH55" s="552"/>
      <c r="AI55" s="552"/>
      <c r="AJ55" s="573"/>
      <c r="AK55" s="572"/>
      <c r="AL55" s="552"/>
      <c r="AM55" s="573"/>
      <c r="AN55" s="572"/>
      <c r="AO55" s="552"/>
      <c r="AP55" s="552"/>
      <c r="AQ55" s="552"/>
      <c r="AR55" s="552"/>
      <c r="AS55" s="552"/>
      <c r="AT55" s="552"/>
      <c r="AU55" s="552"/>
      <c r="AV55" s="552"/>
      <c r="AW55" s="573"/>
      <c r="AX55" s="574"/>
      <c r="AY55" s="575"/>
      <c r="AZ55" s="575"/>
      <c r="BA55" s="576"/>
      <c r="BB55" s="574"/>
      <c r="BC55" s="575"/>
      <c r="BD55" s="575"/>
      <c r="BE55" s="576"/>
    </row>
    <row r="56" spans="2:57" s="72" customFormat="1" ht="39.75" customHeight="1" thickBot="1">
      <c r="B56" s="214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583"/>
      <c r="U56" s="584"/>
      <c r="V56" s="216"/>
      <c r="W56" s="585"/>
      <c r="X56" s="585"/>
      <c r="Y56" s="586"/>
      <c r="Z56" s="586"/>
      <c r="AA56" s="217"/>
      <c r="AB56" s="209"/>
      <c r="AC56" s="209"/>
      <c r="AD56" s="209"/>
      <c r="AE56" s="574"/>
      <c r="AF56" s="575"/>
      <c r="AG56" s="575"/>
      <c r="AH56" s="575"/>
      <c r="AI56" s="575"/>
      <c r="AJ56" s="576"/>
      <c r="AK56" s="574"/>
      <c r="AL56" s="575"/>
      <c r="AM56" s="576"/>
      <c r="AN56" s="574"/>
      <c r="AO56" s="575"/>
      <c r="AP56" s="575"/>
      <c r="AQ56" s="575"/>
      <c r="AR56" s="575"/>
      <c r="AS56" s="575"/>
      <c r="AT56" s="575"/>
      <c r="AU56" s="575"/>
      <c r="AV56" s="575"/>
      <c r="AW56" s="576"/>
      <c r="AX56" s="587" t="s">
        <v>97</v>
      </c>
      <c r="AY56" s="588"/>
      <c r="AZ56" s="567" t="s">
        <v>98</v>
      </c>
      <c r="BA56" s="568"/>
      <c r="BB56" s="587" t="s">
        <v>97</v>
      </c>
      <c r="BC56" s="588"/>
      <c r="BD56" s="567" t="s">
        <v>98</v>
      </c>
      <c r="BE56" s="568"/>
    </row>
    <row r="57" spans="2:57" s="72" customFormat="1" ht="60.75" customHeight="1" thickBot="1">
      <c r="B57" s="214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8"/>
      <c r="U57" s="219"/>
      <c r="V57" s="216"/>
      <c r="W57" s="212"/>
      <c r="X57" s="212"/>
      <c r="Y57" s="220"/>
      <c r="Z57" s="220"/>
      <c r="AA57" s="217"/>
      <c r="AB57" s="209"/>
      <c r="AC57" s="209"/>
      <c r="AD57" s="209"/>
      <c r="AE57" s="587" t="s">
        <v>99</v>
      </c>
      <c r="AF57" s="798"/>
      <c r="AG57" s="798"/>
      <c r="AH57" s="798"/>
      <c r="AI57" s="798"/>
      <c r="AJ57" s="568"/>
      <c r="AK57" s="587" t="s">
        <v>100</v>
      </c>
      <c r="AL57" s="798"/>
      <c r="AM57" s="798"/>
      <c r="AN57" s="587" t="s">
        <v>117</v>
      </c>
      <c r="AO57" s="798"/>
      <c r="AP57" s="798"/>
      <c r="AQ57" s="798"/>
      <c r="AR57" s="798"/>
      <c r="AS57" s="798"/>
      <c r="AT57" s="798"/>
      <c r="AU57" s="798"/>
      <c r="AV57" s="798"/>
      <c r="AW57" s="568"/>
      <c r="AX57" s="587"/>
      <c r="AY57" s="799"/>
      <c r="AZ57" s="587">
        <v>2</v>
      </c>
      <c r="BA57" s="799"/>
      <c r="BB57" s="587">
        <f>AX57*50</f>
        <v>0</v>
      </c>
      <c r="BC57" s="799"/>
      <c r="BD57" s="587">
        <f>AZ57*50</f>
        <v>100</v>
      </c>
      <c r="BE57" s="800"/>
    </row>
    <row r="58" spans="2:57" s="72" customFormat="1" ht="39.75" customHeight="1">
      <c r="B58" s="289"/>
      <c r="T58" s="560"/>
      <c r="U58" s="561"/>
      <c r="V58" s="561"/>
      <c r="W58" s="561"/>
      <c r="X58" s="561"/>
      <c r="Y58" s="561"/>
      <c r="Z58" s="561"/>
      <c r="AA58" s="561"/>
      <c r="AB58" s="561"/>
      <c r="AC58" s="561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</row>
    <row r="59" spans="2:57" s="72" customFormat="1" ht="39.75" customHeight="1">
      <c r="B59" s="214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8"/>
      <c r="U59" s="219"/>
      <c r="V59" s="216"/>
      <c r="W59" s="212"/>
      <c r="X59" s="212"/>
      <c r="Y59" s="220"/>
      <c r="Z59" s="220"/>
      <c r="AA59" s="217"/>
      <c r="AB59" s="552"/>
      <c r="AC59" s="552"/>
      <c r="AD59" s="552"/>
      <c r="AE59" s="552"/>
      <c r="AF59" s="552"/>
      <c r="AG59" s="552"/>
      <c r="AH59" s="552"/>
      <c r="AI59" s="552"/>
      <c r="AJ59" s="552"/>
      <c r="AK59" s="552"/>
      <c r="AL59" s="552"/>
      <c r="AM59" s="552"/>
      <c r="AN59" s="552"/>
      <c r="AO59" s="552"/>
      <c r="AP59" s="552"/>
      <c r="AQ59" s="552"/>
      <c r="AR59" s="552"/>
      <c r="AS59" s="552"/>
      <c r="AT59" s="552"/>
      <c r="AU59" s="552"/>
      <c r="AV59" s="552"/>
      <c r="AW59" s="552"/>
      <c r="AX59" s="552"/>
      <c r="AY59" s="552"/>
      <c r="AZ59" s="552"/>
      <c r="BA59" s="552"/>
      <c r="BB59" s="552"/>
      <c r="BC59" s="552"/>
      <c r="BD59" s="552"/>
      <c r="BE59" s="552"/>
    </row>
    <row r="60" spans="21:57" s="72" customFormat="1" ht="120.75" customHeight="1">
      <c r="U60" s="221"/>
      <c r="V60" s="222" t="s">
        <v>105</v>
      </c>
      <c r="W60" s="223"/>
      <c r="X60" s="224"/>
      <c r="Y60" s="225"/>
      <c r="Z60" s="225"/>
      <c r="AA60" s="226"/>
      <c r="AB60" s="227"/>
      <c r="AC60" s="226"/>
      <c r="AD60" s="226" t="s">
        <v>106</v>
      </c>
      <c r="AE60" s="228"/>
      <c r="AF60" s="228"/>
      <c r="AG60" s="229"/>
      <c r="AH60" s="229"/>
      <c r="AI60" s="230"/>
      <c r="AJ60" s="230"/>
      <c r="AK60" s="231"/>
      <c r="AL60" s="231"/>
      <c r="AM60" s="231"/>
      <c r="AN60" s="230"/>
      <c r="AO60" s="232"/>
      <c r="AP60" s="233"/>
      <c r="AQ60" s="232"/>
      <c r="AR60" s="233"/>
      <c r="AS60" s="215"/>
      <c r="AT60" s="234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</row>
    <row r="61" spans="21:57" s="72" customFormat="1" ht="24.75" customHeight="1">
      <c r="U61" s="221"/>
      <c r="V61" s="236"/>
      <c r="W61" s="236"/>
      <c r="X61" s="237"/>
      <c r="Y61" s="238"/>
      <c r="Z61" s="238" t="s">
        <v>107</v>
      </c>
      <c r="AA61" s="239"/>
      <c r="AB61" s="240"/>
      <c r="AC61" s="240"/>
      <c r="AD61" s="229"/>
      <c r="AE61" s="240" t="s">
        <v>108</v>
      </c>
      <c r="AF61" s="229"/>
      <c r="AG61" s="229"/>
      <c r="AH61" s="229"/>
      <c r="AI61" s="230"/>
      <c r="AJ61" s="230"/>
      <c r="AK61" s="231"/>
      <c r="AL61" s="231"/>
      <c r="AM61" s="231"/>
      <c r="AN61" s="230"/>
      <c r="AO61" s="232"/>
      <c r="AP61" s="233"/>
      <c r="AQ61" s="232"/>
      <c r="AR61" s="233"/>
      <c r="AS61" s="215"/>
      <c r="AT61" s="234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</row>
    <row r="62" spans="21:57" s="72" customFormat="1" ht="24.75" customHeight="1">
      <c r="U62" s="221"/>
      <c r="V62" s="236"/>
      <c r="W62" s="236"/>
      <c r="X62" s="241"/>
      <c r="Y62" s="241"/>
      <c r="Z62" s="241"/>
      <c r="AA62" s="237"/>
      <c r="AB62" s="237"/>
      <c r="AC62" s="237"/>
      <c r="AD62" s="229"/>
      <c r="AE62" s="229"/>
      <c r="AF62" s="229"/>
      <c r="AG62" s="229"/>
      <c r="AH62" s="229"/>
      <c r="AI62" s="230"/>
      <c r="AJ62" s="230"/>
      <c r="AK62" s="231"/>
      <c r="AL62" s="231"/>
      <c r="AM62" s="231"/>
      <c r="AN62" s="230"/>
      <c r="AO62" s="232"/>
      <c r="AP62" s="233"/>
      <c r="AQ62" s="232"/>
      <c r="AR62" s="233"/>
      <c r="AS62" s="215"/>
      <c r="AT62" s="234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</row>
    <row r="63" spans="21:54" s="72" customFormat="1" ht="36.75" customHeight="1">
      <c r="U63" s="242"/>
      <c r="V63" s="243" t="s">
        <v>109</v>
      </c>
      <c r="W63" s="243"/>
      <c r="X63" s="224"/>
      <c r="Y63" s="225"/>
      <c r="Z63" s="225"/>
      <c r="AA63" s="226"/>
      <c r="AB63" s="227"/>
      <c r="AC63" s="226"/>
      <c r="AD63" s="226" t="s">
        <v>106</v>
      </c>
      <c r="AE63" s="244"/>
      <c r="AF63" s="245"/>
      <c r="AI63" s="246"/>
      <c r="AJ63" s="246"/>
      <c r="AK63" s="246"/>
      <c r="AL63" s="246"/>
      <c r="AM63" s="246"/>
      <c r="AN63" s="246"/>
      <c r="AO63" s="246"/>
      <c r="AP63" s="246"/>
      <c r="AQ63" s="246"/>
      <c r="AR63" s="247" t="s">
        <v>110</v>
      </c>
      <c r="AS63" s="247"/>
      <c r="AT63" s="247"/>
      <c r="AU63" s="247"/>
      <c r="AV63" s="247"/>
      <c r="AW63" s="247"/>
      <c r="AX63" s="247"/>
      <c r="AY63" s="247"/>
      <c r="AZ63" s="247"/>
      <c r="BA63" s="247"/>
      <c r="BB63" s="248"/>
    </row>
    <row r="64" spans="2:53" s="235" customFormat="1" ht="38.25" customHeight="1"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42"/>
      <c r="V64" s="242"/>
      <c r="W64" s="242"/>
      <c r="X64" s="237"/>
      <c r="Y64" s="238"/>
      <c r="Z64" s="238" t="s">
        <v>107</v>
      </c>
      <c r="AA64" s="239"/>
      <c r="AB64" s="240"/>
      <c r="AC64" s="240"/>
      <c r="AD64" s="229"/>
      <c r="AE64" s="240" t="s">
        <v>108</v>
      </c>
      <c r="AF64" s="249"/>
      <c r="AI64" s="250"/>
      <c r="AJ64" s="250"/>
      <c r="AK64" s="250"/>
      <c r="AL64" s="250"/>
      <c r="AM64" s="250"/>
      <c r="AN64" s="250"/>
      <c r="AO64" s="250"/>
      <c r="AP64" s="250"/>
      <c r="AQ64" s="250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</row>
    <row r="65" spans="2:53" s="72" customFormat="1" ht="24.75" customHeight="1">
      <c r="B65" s="251"/>
      <c r="U65" s="252"/>
      <c r="V65" s="253"/>
      <c r="W65" s="254"/>
      <c r="X65" s="241"/>
      <c r="Y65" s="241"/>
      <c r="Z65" s="241"/>
      <c r="AA65" s="237"/>
      <c r="AB65" s="237"/>
      <c r="AC65" s="237"/>
      <c r="AD65" s="255"/>
      <c r="AE65" s="256"/>
      <c r="AF65" s="257"/>
      <c r="AI65" s="230"/>
      <c r="AJ65" s="230"/>
      <c r="AK65" s="230"/>
      <c r="AL65" s="230"/>
      <c r="AM65" s="230"/>
      <c r="AN65" s="230"/>
      <c r="AO65" s="253"/>
      <c r="AP65" s="253"/>
      <c r="AQ65" s="253"/>
      <c r="AS65" s="253"/>
      <c r="AT65" s="253"/>
      <c r="AU65" s="258"/>
      <c r="AV65" s="258"/>
      <c r="AW65" s="259"/>
      <c r="AX65" s="258"/>
      <c r="AY65" s="258"/>
      <c r="AZ65" s="260"/>
      <c r="BA65" s="260"/>
    </row>
    <row r="66" spans="30:53" s="72" customFormat="1" ht="49.5" customHeight="1">
      <c r="AD66" s="261"/>
      <c r="AE66" s="260"/>
      <c r="AF66" s="261"/>
      <c r="AI66" s="230"/>
      <c r="AJ66" s="230"/>
      <c r="AK66" s="231"/>
      <c r="AL66" s="231"/>
      <c r="AM66" s="231"/>
      <c r="AN66" s="230"/>
      <c r="AO66" s="262"/>
      <c r="AP66" s="223"/>
      <c r="AQ66" s="223"/>
      <c r="AR66" s="253"/>
      <c r="AS66" s="253"/>
      <c r="AT66" s="255"/>
      <c r="AU66" s="261"/>
      <c r="AV66" s="257"/>
      <c r="AW66" s="257"/>
      <c r="AX66" s="260"/>
      <c r="AY66" s="257"/>
      <c r="AZ66" s="261"/>
      <c r="BA66" s="261"/>
    </row>
    <row r="67" spans="2:53" s="72" customFormat="1" ht="36.75" customHeight="1">
      <c r="B67" s="263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5"/>
      <c r="W67" s="266"/>
      <c r="X67" s="267"/>
      <c r="Y67" s="268"/>
      <c r="Z67" s="264"/>
      <c r="AA67" s="269"/>
      <c r="AB67" s="270"/>
      <c r="AC67" s="254"/>
      <c r="AE67" s="249"/>
      <c r="AF67" s="254"/>
      <c r="AI67" s="230"/>
      <c r="AJ67" s="230"/>
      <c r="AK67" s="230"/>
      <c r="AL67" s="230"/>
      <c r="AM67" s="230"/>
      <c r="AN67" s="230"/>
      <c r="AO67" s="271"/>
      <c r="AP67" s="272"/>
      <c r="AQ67" s="271"/>
      <c r="AS67" s="273"/>
      <c r="AU67" s="256"/>
      <c r="AV67" s="235"/>
      <c r="AW67" s="270"/>
      <c r="AX67" s="249"/>
      <c r="AY67" s="249"/>
      <c r="AZ67" s="249"/>
      <c r="BA67" s="249"/>
    </row>
    <row r="68" spans="22:53" s="72" customFormat="1" ht="14.25" customHeight="1">
      <c r="V68" s="231"/>
      <c r="W68" s="231"/>
      <c r="X68" s="231"/>
      <c r="Y68" s="274"/>
      <c r="Z68" s="274"/>
      <c r="AA68" s="274"/>
      <c r="AB68" s="274"/>
      <c r="AC68" s="274"/>
      <c r="AD68" s="274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31"/>
      <c r="AT68" s="231"/>
      <c r="AU68" s="231"/>
      <c r="AV68" s="231"/>
      <c r="AW68" s="231"/>
      <c r="AX68" s="231"/>
      <c r="AY68" s="231"/>
      <c r="AZ68" s="231"/>
      <c r="BA68" s="231"/>
    </row>
    <row r="69" spans="21:53" s="72" customFormat="1" ht="18" customHeight="1">
      <c r="U69" s="276"/>
      <c r="V69" s="57"/>
      <c r="W69" s="277"/>
      <c r="X69" s="278"/>
      <c r="Y69" s="274"/>
      <c r="Z69" s="274"/>
      <c r="AA69" s="274"/>
      <c r="AB69" s="274"/>
      <c r="AC69" s="274"/>
      <c r="AD69" s="274"/>
      <c r="AE69" s="230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31"/>
      <c r="AT69" s="16"/>
      <c r="AU69" s="16"/>
      <c r="AV69" s="16"/>
      <c r="AW69" s="16"/>
      <c r="AX69" s="16"/>
      <c r="AY69" s="16"/>
      <c r="AZ69" s="231"/>
      <c r="BA69" s="231"/>
    </row>
    <row r="70" spans="21:51" s="72" customFormat="1" ht="15">
      <c r="U70" s="221"/>
      <c r="Y70" s="279"/>
      <c r="Z70" s="279"/>
      <c r="AA70" s="280"/>
      <c r="AB70" s="279"/>
      <c r="AC70" s="279"/>
      <c r="AD70" s="279"/>
      <c r="AF70" s="280"/>
      <c r="AG70" s="280"/>
      <c r="AH70" s="280"/>
      <c r="AI70" s="279"/>
      <c r="AJ70" s="279"/>
      <c r="AN70" s="279"/>
      <c r="AO70" s="279"/>
      <c r="AS70" s="1"/>
      <c r="AT70" s="1"/>
      <c r="AU70" s="1"/>
      <c r="AV70" s="1"/>
      <c r="AW70" s="1"/>
      <c r="AX70" s="1"/>
      <c r="AY70" s="1"/>
    </row>
    <row r="71" spans="21:30" ht="12.75">
      <c r="U71" s="1"/>
      <c r="V71" s="40"/>
      <c r="W71" s="1"/>
      <c r="X71" s="40"/>
      <c r="Y71" s="1"/>
      <c r="Z71" s="1"/>
      <c r="AA71" s="1"/>
      <c r="AB71" s="1"/>
      <c r="AC71" s="1"/>
      <c r="AD71" s="1"/>
    </row>
    <row r="72" spans="21:45" ht="20.25">
      <c r="U72" s="281"/>
      <c r="V72" s="281"/>
      <c r="W72" s="281"/>
      <c r="X72" s="281"/>
      <c r="Y72" s="282"/>
      <c r="Z72" s="282"/>
      <c r="AA72" s="282"/>
      <c r="AB72" s="282"/>
      <c r="AC72" s="282"/>
      <c r="AD72" s="283"/>
      <c r="AE72" s="284"/>
      <c r="AF72" s="284"/>
      <c r="AG72" s="285"/>
      <c r="AH72" s="286"/>
      <c r="AI72" s="286"/>
      <c r="AJ72" s="286"/>
      <c r="AK72" s="287" t="s">
        <v>110</v>
      </c>
      <c r="AL72" s="553"/>
      <c r="AM72" s="553"/>
      <c r="AN72" s="553"/>
      <c r="AO72" s="553"/>
      <c r="AP72" s="553"/>
      <c r="AQ72" s="553"/>
      <c r="AR72" s="287" t="s">
        <v>110</v>
      </c>
      <c r="AS72" s="288"/>
    </row>
    <row r="76" ht="12.75">
      <c r="AA76" s="5" t="s">
        <v>111</v>
      </c>
    </row>
  </sheetData>
  <sheetProtection/>
  <mergeCells count="148">
    <mergeCell ref="AU2:BE2"/>
    <mergeCell ref="B4:BA4"/>
    <mergeCell ref="B6:BA6"/>
    <mergeCell ref="V7:AZ7"/>
    <mergeCell ref="W8:AK8"/>
    <mergeCell ref="T9:U9"/>
    <mergeCell ref="X9:AG9"/>
    <mergeCell ref="BB9:BE9"/>
    <mergeCell ref="A12:U12"/>
    <mergeCell ref="W13:AU13"/>
    <mergeCell ref="AV13:AZ14"/>
    <mergeCell ref="BA13:BE13"/>
    <mergeCell ref="A14:U14"/>
    <mergeCell ref="V14:AH14"/>
    <mergeCell ref="BA14:BE14"/>
    <mergeCell ref="A10:U10"/>
    <mergeCell ref="V10:W10"/>
    <mergeCell ref="AV10:AZ11"/>
    <mergeCell ref="BB10:BE10"/>
    <mergeCell ref="A11:U11"/>
    <mergeCell ref="AB11:AU11"/>
    <mergeCell ref="BA11:BF11"/>
    <mergeCell ref="A15:U15"/>
    <mergeCell ref="AY15:BE15"/>
    <mergeCell ref="U16:AU16"/>
    <mergeCell ref="B17:BE17"/>
    <mergeCell ref="B18:B24"/>
    <mergeCell ref="T18:V24"/>
    <mergeCell ref="W18:AD24"/>
    <mergeCell ref="AE18:AF20"/>
    <mergeCell ref="AG18:AN20"/>
    <mergeCell ref="AO18:AO24"/>
    <mergeCell ref="AP18:AW20"/>
    <mergeCell ref="AX18:BE18"/>
    <mergeCell ref="AX19:BE19"/>
    <mergeCell ref="AX20:BE20"/>
    <mergeCell ref="AE21:AE24"/>
    <mergeCell ref="AF21:AF24"/>
    <mergeCell ref="AG21:AG24"/>
    <mergeCell ref="AH21:AN21"/>
    <mergeCell ref="AP21:AP24"/>
    <mergeCell ref="AQ21:AQ24"/>
    <mergeCell ref="AX21:BA21"/>
    <mergeCell ref="BB21:BE21"/>
    <mergeCell ref="AH22:AI23"/>
    <mergeCell ref="AJ22:AK23"/>
    <mergeCell ref="AL22:AM23"/>
    <mergeCell ref="AN22:AN24"/>
    <mergeCell ref="AX22:BA22"/>
    <mergeCell ref="BB22:BE22"/>
    <mergeCell ref="AX23:AX24"/>
    <mergeCell ref="AY23:BA23"/>
    <mergeCell ref="AR21:AR24"/>
    <mergeCell ref="AS21:AS24"/>
    <mergeCell ref="AT21:AT24"/>
    <mergeCell ref="AU21:AU24"/>
    <mergeCell ref="AV21:AV24"/>
    <mergeCell ref="AW21:AW24"/>
    <mergeCell ref="T28:V28"/>
    <mergeCell ref="W28:AD28"/>
    <mergeCell ref="T29:V29"/>
    <mergeCell ref="W29:AD29"/>
    <mergeCell ref="B30:AD30"/>
    <mergeCell ref="B31:BE31"/>
    <mergeCell ref="BB23:BB24"/>
    <mergeCell ref="BC23:BE23"/>
    <mergeCell ref="T25:V25"/>
    <mergeCell ref="W25:AD25"/>
    <mergeCell ref="B26:BE26"/>
    <mergeCell ref="B27:BE27"/>
    <mergeCell ref="T36:V36"/>
    <mergeCell ref="W36:AD36"/>
    <mergeCell ref="B37:AD37"/>
    <mergeCell ref="B38:BE38"/>
    <mergeCell ref="T39:V39"/>
    <mergeCell ref="W39:AD39"/>
    <mergeCell ref="T32:V32"/>
    <mergeCell ref="W32:AD32"/>
    <mergeCell ref="T33:V33"/>
    <mergeCell ref="W33:AD33"/>
    <mergeCell ref="B34:AD34"/>
    <mergeCell ref="B35:BE35"/>
    <mergeCell ref="U44:V44"/>
    <mergeCell ref="AI44:AO44"/>
    <mergeCell ref="AX44:BA44"/>
    <mergeCell ref="BB44:BE44"/>
    <mergeCell ref="AI45:AO45"/>
    <mergeCell ref="AX45:BA45"/>
    <mergeCell ref="B40:AD40"/>
    <mergeCell ref="T41:AD41"/>
    <mergeCell ref="B42:AD42"/>
    <mergeCell ref="B43:B44"/>
    <mergeCell ref="U43:V43"/>
    <mergeCell ref="AB43:AD44"/>
    <mergeCell ref="BB45:BE45"/>
    <mergeCell ref="AI46:AO46"/>
    <mergeCell ref="AX46:BA46"/>
    <mergeCell ref="BB46:BE46"/>
    <mergeCell ref="AI47:AO47"/>
    <mergeCell ref="AX47:BA47"/>
    <mergeCell ref="BB47:BE47"/>
    <mergeCell ref="AE43:AH51"/>
    <mergeCell ref="AI43:AO43"/>
    <mergeCell ref="AX43:BA43"/>
    <mergeCell ref="BB43:BE43"/>
    <mergeCell ref="AI50:AO50"/>
    <mergeCell ref="AX50:BA50"/>
    <mergeCell ref="BB50:BE50"/>
    <mergeCell ref="AI51:AO51"/>
    <mergeCell ref="AX51:BA51"/>
    <mergeCell ref="BB51:BE51"/>
    <mergeCell ref="AI48:AO48"/>
    <mergeCell ref="AX48:BA48"/>
    <mergeCell ref="BB48:BE48"/>
    <mergeCell ref="AI49:AO49"/>
    <mergeCell ref="AX49:BA49"/>
    <mergeCell ref="BB49:BE49"/>
    <mergeCell ref="T52:BE52"/>
    <mergeCell ref="B53:Z53"/>
    <mergeCell ref="AE53:BE53"/>
    <mergeCell ref="T54:U54"/>
    <mergeCell ref="W54:X54"/>
    <mergeCell ref="Y54:Z54"/>
    <mergeCell ref="AE54:AJ56"/>
    <mergeCell ref="AK54:AM56"/>
    <mergeCell ref="AN54:AW56"/>
    <mergeCell ref="AX54:BA55"/>
    <mergeCell ref="BB54:BE55"/>
    <mergeCell ref="T55:U55"/>
    <mergeCell ref="W55:X55"/>
    <mergeCell ref="Y55:Z55"/>
    <mergeCell ref="T56:U56"/>
    <mergeCell ref="W56:X56"/>
    <mergeCell ref="Y56:Z56"/>
    <mergeCell ref="AX56:AY56"/>
    <mergeCell ref="AZ56:BA56"/>
    <mergeCell ref="BB56:BC56"/>
    <mergeCell ref="T58:AC58"/>
    <mergeCell ref="AB59:BE59"/>
    <mergeCell ref="AL72:AQ72"/>
    <mergeCell ref="BD56:BE56"/>
    <mergeCell ref="AE57:AJ57"/>
    <mergeCell ref="AK57:AM57"/>
    <mergeCell ref="AN57:AW57"/>
    <mergeCell ref="AX57:AY57"/>
    <mergeCell ref="AZ57:BA57"/>
    <mergeCell ref="BB57:BC57"/>
    <mergeCell ref="BD57:BE5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84"/>
  <sheetViews>
    <sheetView tabSelected="1" zoomScale="30" zoomScaleNormal="30" zoomScalePageLayoutView="0" workbookViewId="0" topLeftCell="A16">
      <selection activeCell="U7" sqref="U7"/>
    </sheetView>
  </sheetViews>
  <sheetFormatPr defaultColWidth="9.57421875" defaultRowHeight="15"/>
  <cols>
    <col min="1" max="1" width="43.28125" style="11" customWidth="1"/>
    <col min="2" max="2" width="11.00390625" style="11" customWidth="1"/>
    <col min="3" max="18" width="6.00390625" style="11" hidden="1" customWidth="1"/>
    <col min="19" max="19" width="4.140625" style="11" customWidth="1"/>
    <col min="20" max="20" width="39.8515625" style="11" customWidth="1"/>
    <col min="21" max="21" width="85.7109375" style="36" customWidth="1"/>
    <col min="22" max="22" width="45.7109375" style="290" customWidth="1"/>
    <col min="23" max="23" width="11.7109375" style="291" customWidth="1"/>
    <col min="24" max="24" width="31.00390625" style="292" customWidth="1"/>
    <col min="25" max="25" width="12.00390625" style="292" customWidth="1"/>
    <col min="26" max="26" width="21.00390625" style="292" customWidth="1"/>
    <col min="27" max="27" width="13.8515625" style="292" customWidth="1"/>
    <col min="28" max="28" width="13.7109375" style="292" customWidth="1"/>
    <col min="29" max="29" width="9.8515625" style="292" customWidth="1"/>
    <col min="30" max="30" width="14.7109375" style="293" customWidth="1"/>
    <col min="31" max="31" width="15.8515625" style="293" customWidth="1"/>
    <col min="32" max="32" width="19.28125" style="293" customWidth="1"/>
    <col min="33" max="33" width="23.140625" style="293" customWidth="1"/>
    <col min="34" max="34" width="20.7109375" style="293" customWidth="1"/>
    <col min="35" max="35" width="16.8515625" style="293" customWidth="1"/>
    <col min="36" max="36" width="18.140625" style="293" customWidth="1"/>
    <col min="37" max="37" width="19.421875" style="293" customWidth="1"/>
    <col min="38" max="38" width="11.00390625" style="293" customWidth="1"/>
    <col min="39" max="39" width="17.57421875" style="293" customWidth="1"/>
    <col min="40" max="40" width="14.8515625" style="293" customWidth="1"/>
    <col min="41" max="41" width="20.00390625" style="293" customWidth="1"/>
    <col min="42" max="49" width="10.140625" style="11" customWidth="1"/>
    <col min="50" max="50" width="16.57421875" style="11" customWidth="1"/>
    <col min="51" max="51" width="23.140625" style="11" customWidth="1"/>
    <col min="52" max="53" width="10.140625" style="11" customWidth="1"/>
    <col min="54" max="54" width="11.421875" style="11" customWidth="1"/>
    <col min="55" max="57" width="10.140625" style="11" customWidth="1"/>
    <col min="58" max="16384" width="9.57421875" style="11" customWidth="1"/>
  </cols>
  <sheetData>
    <row r="2" spans="47:57" ht="48.75" customHeight="1">
      <c r="AU2" s="1056"/>
      <c r="AV2" s="1057"/>
      <c r="AW2" s="1057"/>
      <c r="AX2" s="1057"/>
      <c r="AY2" s="1057"/>
      <c r="AZ2" s="1057"/>
      <c r="BA2" s="1057"/>
      <c r="BB2" s="1057"/>
      <c r="BC2" s="1057"/>
      <c r="BD2" s="1057"/>
      <c r="BE2" s="1057"/>
    </row>
    <row r="4" spans="2:53" ht="45">
      <c r="B4" s="1058" t="s">
        <v>0</v>
      </c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8"/>
      <c r="X4" s="1058"/>
      <c r="Y4" s="1058"/>
      <c r="Z4" s="1058"/>
      <c r="AA4" s="1058"/>
      <c r="AB4" s="1058"/>
      <c r="AC4" s="1058"/>
      <c r="AD4" s="1058"/>
      <c r="AE4" s="1058"/>
      <c r="AF4" s="1058"/>
      <c r="AG4" s="1058"/>
      <c r="AH4" s="1058"/>
      <c r="AI4" s="1058"/>
      <c r="AJ4" s="1058"/>
      <c r="AK4" s="1058"/>
      <c r="AL4" s="1058"/>
      <c r="AM4" s="1058"/>
      <c r="AN4" s="1058"/>
      <c r="AO4" s="1058"/>
      <c r="AP4" s="1058"/>
      <c r="AQ4" s="1058"/>
      <c r="AR4" s="1058"/>
      <c r="AS4" s="1058"/>
      <c r="AT4" s="1058"/>
      <c r="AU4" s="1058"/>
      <c r="AV4" s="1058"/>
      <c r="AW4" s="1058"/>
      <c r="AX4" s="1058"/>
      <c r="AY4" s="1058"/>
      <c r="AZ4" s="1058"/>
      <c r="BA4" s="1058"/>
    </row>
    <row r="5" ht="15.75" customHeight="1"/>
    <row r="6" spans="2:53" ht="56.25" customHeight="1">
      <c r="B6" s="1059" t="s">
        <v>1</v>
      </c>
      <c r="C6" s="1059"/>
      <c r="D6" s="1059"/>
      <c r="E6" s="1059"/>
      <c r="F6" s="1059"/>
      <c r="G6" s="1059"/>
      <c r="H6" s="1059"/>
      <c r="I6" s="1059"/>
      <c r="J6" s="1059"/>
      <c r="K6" s="1059"/>
      <c r="L6" s="1059"/>
      <c r="M6" s="1059"/>
      <c r="N6" s="1059"/>
      <c r="O6" s="1059"/>
      <c r="P6" s="1059"/>
      <c r="Q6" s="1059"/>
      <c r="R6" s="1059"/>
      <c r="S6" s="1059"/>
      <c r="T6" s="1059"/>
      <c r="U6" s="1060"/>
      <c r="V6" s="1060"/>
      <c r="W6" s="1060"/>
      <c r="X6" s="1060"/>
      <c r="Y6" s="1060"/>
      <c r="Z6" s="1060"/>
      <c r="AA6" s="1060"/>
      <c r="AB6" s="1060"/>
      <c r="AC6" s="1060"/>
      <c r="AD6" s="1060"/>
      <c r="AE6" s="1060"/>
      <c r="AF6" s="1060"/>
      <c r="AG6" s="1060"/>
      <c r="AH6" s="1060"/>
      <c r="AI6" s="1060"/>
      <c r="AJ6" s="1060"/>
      <c r="AK6" s="1060"/>
      <c r="AL6" s="1060"/>
      <c r="AM6" s="1060"/>
      <c r="AN6" s="1060"/>
      <c r="AO6" s="1060"/>
      <c r="AP6" s="1060"/>
      <c r="AQ6" s="1060"/>
      <c r="AR6" s="1060"/>
      <c r="AS6" s="1060"/>
      <c r="AT6" s="1060"/>
      <c r="AU6" s="1060"/>
      <c r="AV6" s="1060"/>
      <c r="AW6" s="1060"/>
      <c r="AX6" s="1060"/>
      <c r="AY6" s="1060"/>
      <c r="AZ6" s="1060"/>
      <c r="BA6" s="1060"/>
    </row>
    <row r="7" spans="2:53" ht="56.25" customHeight="1"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5"/>
      <c r="V7" s="1061" t="s">
        <v>2</v>
      </c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1"/>
      <c r="AK7" s="1061"/>
      <c r="AL7" s="1061"/>
      <c r="AM7" s="1061"/>
      <c r="AN7" s="1061"/>
      <c r="AO7" s="1061"/>
      <c r="AP7" s="1061"/>
      <c r="AQ7" s="1061"/>
      <c r="AR7" s="1061"/>
      <c r="AS7" s="1061"/>
      <c r="AT7" s="1061"/>
      <c r="AU7" s="1061"/>
      <c r="AV7" s="1061"/>
      <c r="AW7" s="1061"/>
      <c r="AX7" s="1061"/>
      <c r="AY7" s="1061"/>
      <c r="AZ7" s="1061"/>
      <c r="BA7" s="296"/>
    </row>
    <row r="8" spans="2:53" ht="42.75" customHeight="1"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5"/>
      <c r="V8" s="295"/>
      <c r="W8" s="1062" t="s">
        <v>3</v>
      </c>
      <c r="X8" s="1062"/>
      <c r="Y8" s="1062"/>
      <c r="Z8" s="1062"/>
      <c r="AA8" s="1062"/>
      <c r="AB8" s="1062"/>
      <c r="AC8" s="1062"/>
      <c r="AD8" s="1062"/>
      <c r="AE8" s="1062"/>
      <c r="AF8" s="1062"/>
      <c r="AG8" s="1062"/>
      <c r="AH8" s="1062"/>
      <c r="AI8" s="1062"/>
      <c r="AJ8" s="1062"/>
      <c r="AK8" s="1062"/>
      <c r="AL8" s="297"/>
      <c r="AM8" s="297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</row>
    <row r="9" spans="20:57" ht="50.25" customHeight="1">
      <c r="T9" s="779"/>
      <c r="U9" s="779"/>
      <c r="V9" s="298"/>
      <c r="W9" s="299"/>
      <c r="X9" s="1063" t="s">
        <v>118</v>
      </c>
      <c r="Y9" s="1063"/>
      <c r="Z9" s="1063"/>
      <c r="AA9" s="1063"/>
      <c r="AB9" s="1063"/>
      <c r="AC9" s="1063"/>
      <c r="AD9" s="1063"/>
      <c r="AE9" s="1063"/>
      <c r="AF9" s="1063"/>
      <c r="AG9" s="1063"/>
      <c r="AH9" s="300"/>
      <c r="AI9" s="301"/>
      <c r="AJ9" s="301"/>
      <c r="AK9" s="301"/>
      <c r="AL9" s="301"/>
      <c r="AM9" s="301"/>
      <c r="AN9" s="301"/>
      <c r="AO9" s="301"/>
      <c r="AP9" s="301"/>
      <c r="AQ9" s="302"/>
      <c r="AR9" s="303"/>
      <c r="AS9" s="301"/>
      <c r="AT9" s="301"/>
      <c r="AU9" s="301"/>
      <c r="AV9" s="304"/>
      <c r="AW9" s="304"/>
      <c r="AX9" s="304"/>
      <c r="AY9" s="304"/>
      <c r="AZ9" s="304"/>
      <c r="BA9" s="304"/>
      <c r="BB9" s="1064"/>
      <c r="BC9" s="1064"/>
      <c r="BD9" s="1064"/>
      <c r="BE9" s="1064"/>
    </row>
    <row r="10" spans="1:58" ht="70.5" customHeight="1" thickBot="1">
      <c r="A10" s="779" t="s">
        <v>5</v>
      </c>
      <c r="B10" s="779"/>
      <c r="C10" s="779"/>
      <c r="D10" s="779"/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779"/>
      <c r="Q10" s="779"/>
      <c r="R10" s="779"/>
      <c r="S10" s="779"/>
      <c r="T10" s="779"/>
      <c r="U10" s="779"/>
      <c r="V10" s="305" t="s">
        <v>6</v>
      </c>
      <c r="W10" s="1048" t="s">
        <v>119</v>
      </c>
      <c r="X10" s="1048"/>
      <c r="Y10" s="1048"/>
      <c r="Z10" s="1048"/>
      <c r="AA10" s="1048"/>
      <c r="AB10" s="1049"/>
      <c r="AC10" s="22"/>
      <c r="AD10" s="21" t="s">
        <v>120</v>
      </c>
      <c r="AE10" s="21"/>
      <c r="AF10" s="21"/>
      <c r="AG10" s="21"/>
      <c r="AH10" s="21"/>
      <c r="AI10" s="1050" t="s">
        <v>9</v>
      </c>
      <c r="AJ10" s="1051"/>
      <c r="AK10" s="1051"/>
      <c r="AL10" s="1051"/>
      <c r="AM10" s="1051"/>
      <c r="AN10" s="1051"/>
      <c r="AO10" s="1051"/>
      <c r="AP10" s="1051"/>
      <c r="AQ10" s="1051"/>
      <c r="AR10" s="1051"/>
      <c r="AS10" s="1051"/>
      <c r="AT10" s="22"/>
      <c r="AU10" s="22"/>
      <c r="AV10" s="1052" t="s">
        <v>10</v>
      </c>
      <c r="AW10" s="1053"/>
      <c r="AX10" s="1053"/>
      <c r="AY10" s="1053"/>
      <c r="AZ10" s="1053"/>
      <c r="BA10" s="1054" t="s">
        <v>11</v>
      </c>
      <c r="BB10" s="1055"/>
      <c r="BC10" s="1055"/>
      <c r="BD10" s="1055"/>
      <c r="BE10" s="1055"/>
      <c r="BF10" s="1055"/>
    </row>
    <row r="11" spans="1:58" ht="42" customHeight="1">
      <c r="A11" s="785" t="s">
        <v>12</v>
      </c>
      <c r="B11" s="786"/>
      <c r="C11" s="786"/>
      <c r="D11" s="786"/>
      <c r="E11" s="786"/>
      <c r="F11" s="786"/>
      <c r="G11" s="786"/>
      <c r="H11" s="786"/>
      <c r="I11" s="786"/>
      <c r="J11" s="786"/>
      <c r="K11" s="786"/>
      <c r="L11" s="786"/>
      <c r="M11" s="786"/>
      <c r="N11" s="786"/>
      <c r="O11" s="786"/>
      <c r="P11" s="786"/>
      <c r="Q11" s="786"/>
      <c r="R11" s="786"/>
      <c r="S11" s="786"/>
      <c r="T11" s="786"/>
      <c r="U11" s="786"/>
      <c r="V11" s="306"/>
      <c r="W11" s="26"/>
      <c r="X11" s="27"/>
      <c r="Y11" s="27"/>
      <c r="Z11" s="27"/>
      <c r="AA11" s="27"/>
      <c r="AB11" s="787" t="s">
        <v>113</v>
      </c>
      <c r="AC11" s="787"/>
      <c r="AD11" s="787"/>
      <c r="AE11" s="787"/>
      <c r="AF11" s="787"/>
      <c r="AG11" s="787"/>
      <c r="AH11" s="787"/>
      <c r="AI11" s="787"/>
      <c r="AJ11" s="787"/>
      <c r="AK11" s="787"/>
      <c r="AL11" s="787"/>
      <c r="AM11" s="787"/>
      <c r="AN11" s="787"/>
      <c r="AO11" s="787"/>
      <c r="AP11" s="787"/>
      <c r="AQ11" s="787"/>
      <c r="AR11" s="787"/>
      <c r="AS11" s="787"/>
      <c r="AT11" s="787"/>
      <c r="AU11" s="787"/>
      <c r="AV11" s="1053"/>
      <c r="AW11" s="1053"/>
      <c r="AX11" s="1053"/>
      <c r="AY11" s="1053"/>
      <c r="AZ11" s="1053"/>
      <c r="BA11" s="805" t="s">
        <v>121</v>
      </c>
      <c r="BB11" s="805"/>
      <c r="BC11" s="805"/>
      <c r="BD11" s="805"/>
      <c r="BE11" s="805"/>
      <c r="BF11" s="805"/>
    </row>
    <row r="12" spans="1:57" ht="66" customHeight="1" thickBot="1">
      <c r="A12" s="772" t="s">
        <v>15</v>
      </c>
      <c r="B12" s="772"/>
      <c r="C12" s="772"/>
      <c r="D12" s="772"/>
      <c r="E12" s="772"/>
      <c r="F12" s="772"/>
      <c r="G12" s="772"/>
      <c r="H12" s="772"/>
      <c r="I12" s="772"/>
      <c r="J12" s="772"/>
      <c r="K12" s="772"/>
      <c r="L12" s="772"/>
      <c r="M12" s="772"/>
      <c r="N12" s="772"/>
      <c r="O12" s="772"/>
      <c r="P12" s="772"/>
      <c r="Q12" s="772"/>
      <c r="R12" s="772"/>
      <c r="S12" s="772"/>
      <c r="T12" s="772"/>
      <c r="U12" s="772"/>
      <c r="V12" s="1040" t="s">
        <v>16</v>
      </c>
      <c r="W12" s="1041"/>
      <c r="X12" s="1041"/>
      <c r="Y12" s="1041"/>
      <c r="Z12" s="1041"/>
      <c r="AA12" s="39"/>
      <c r="AB12" s="39"/>
      <c r="AC12" s="39"/>
      <c r="AD12" s="39"/>
      <c r="AE12" s="38" t="s">
        <v>17</v>
      </c>
      <c r="AF12" s="38"/>
      <c r="AG12" s="38"/>
      <c r="AH12" s="38"/>
      <c r="AI12" s="38"/>
      <c r="AJ12" s="38"/>
      <c r="AK12" s="38"/>
      <c r="AL12" s="38"/>
      <c r="AM12" s="38"/>
      <c r="AN12" s="38"/>
      <c r="AO12" s="39"/>
      <c r="AP12" s="39"/>
      <c r="AQ12" s="39"/>
      <c r="AR12" s="39"/>
      <c r="AS12" s="39"/>
      <c r="AT12" s="39"/>
      <c r="AU12" s="39"/>
      <c r="AV12" s="33"/>
      <c r="AW12" s="34"/>
      <c r="AX12" s="34"/>
      <c r="AY12" s="34"/>
      <c r="AZ12" s="34"/>
      <c r="BA12" s="34"/>
      <c r="BB12" s="35"/>
      <c r="BC12" s="35"/>
      <c r="BD12" s="35"/>
      <c r="BE12" s="35"/>
    </row>
    <row r="13" spans="22:57" ht="48" customHeight="1">
      <c r="V13" s="307"/>
      <c r="W13" s="1032" t="s">
        <v>122</v>
      </c>
      <c r="X13" s="1032"/>
      <c r="Y13" s="1032"/>
      <c r="Z13" s="1032"/>
      <c r="AA13" s="1032"/>
      <c r="AB13" s="1032"/>
      <c r="AC13" s="1032"/>
      <c r="AD13" s="1032"/>
      <c r="AE13" s="1032"/>
      <c r="AF13" s="1032"/>
      <c r="AG13" s="1032"/>
      <c r="AH13" s="1032"/>
      <c r="AI13" s="1032"/>
      <c r="AJ13" s="1032"/>
      <c r="AK13" s="1032"/>
      <c r="AL13" s="1032"/>
      <c r="AM13" s="1032"/>
      <c r="AN13" s="1032"/>
      <c r="AO13" s="1032"/>
      <c r="AP13" s="1032"/>
      <c r="AQ13" s="1032"/>
      <c r="AR13" s="1032"/>
      <c r="AS13" s="1032"/>
      <c r="AT13" s="1032"/>
      <c r="AU13" s="1032"/>
      <c r="AV13" s="774" t="s">
        <v>19</v>
      </c>
      <c r="AW13" s="775"/>
      <c r="AX13" s="775"/>
      <c r="AY13" s="775"/>
      <c r="AZ13" s="775"/>
      <c r="BA13" s="775"/>
      <c r="BB13" s="775"/>
      <c r="BC13" s="775"/>
      <c r="BD13" s="775"/>
      <c r="BE13" s="775"/>
    </row>
    <row r="14" spans="1:57" s="309" customFormat="1" ht="69" customHeight="1" thickBot="1">
      <c r="A14" s="776" t="s">
        <v>20</v>
      </c>
      <c r="B14" s="776"/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1042" t="s">
        <v>21</v>
      </c>
      <c r="W14" s="1043"/>
      <c r="X14" s="1043"/>
      <c r="Y14" s="1043"/>
      <c r="Z14" s="1043"/>
      <c r="AA14" s="1043"/>
      <c r="AB14" s="1043"/>
      <c r="AC14" s="308"/>
      <c r="AD14" s="308"/>
      <c r="AE14" s="1044" t="s">
        <v>22</v>
      </c>
      <c r="AF14" s="1045"/>
      <c r="AG14" s="1045"/>
      <c r="AH14" s="1045"/>
      <c r="AI14" s="1045"/>
      <c r="AJ14" s="1045"/>
      <c r="AK14" s="1045"/>
      <c r="AL14" s="1045"/>
      <c r="AM14" s="39"/>
      <c r="AN14" s="39"/>
      <c r="AO14" s="39"/>
      <c r="AP14" s="39"/>
      <c r="AQ14" s="39"/>
      <c r="AR14" s="39"/>
      <c r="AS14" s="39"/>
      <c r="AT14" s="39"/>
      <c r="AU14" s="39"/>
      <c r="AV14" s="775"/>
      <c r="AW14" s="775"/>
      <c r="AX14" s="775"/>
      <c r="AY14" s="775"/>
      <c r="AZ14" s="775"/>
      <c r="BA14" s="1046" t="s">
        <v>23</v>
      </c>
      <c r="BB14" s="1047"/>
      <c r="BC14" s="1047"/>
      <c r="BD14" s="1047"/>
      <c r="BE14" s="1047"/>
    </row>
    <row r="15" spans="1:59" ht="74.25" customHeight="1">
      <c r="A15" s="735" t="s">
        <v>24</v>
      </c>
      <c r="B15" s="735"/>
      <c r="C15" s="735"/>
      <c r="D15" s="735"/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310"/>
      <c r="AV15" s="311" t="s">
        <v>25</v>
      </c>
      <c r="AW15" s="311"/>
      <c r="AX15" s="311"/>
      <c r="AY15" s="1002" t="s">
        <v>123</v>
      </c>
      <c r="AZ15" s="1002"/>
      <c r="BA15" s="1002"/>
      <c r="BB15" s="1002"/>
      <c r="BC15" s="1002"/>
      <c r="BD15" s="1002"/>
      <c r="BE15" s="1002"/>
      <c r="BF15" s="1003"/>
      <c r="BG15" s="1003"/>
    </row>
    <row r="16" spans="1:256" s="313" customFormat="1" ht="5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004"/>
      <c r="V16" s="1004"/>
      <c r="W16" s="1004"/>
      <c r="X16" s="1004"/>
      <c r="Y16" s="1004"/>
      <c r="Z16" s="1004"/>
      <c r="AA16" s="1004"/>
      <c r="AB16" s="1004"/>
      <c r="AC16" s="1004"/>
      <c r="AD16" s="1004"/>
      <c r="AE16" s="1004"/>
      <c r="AF16" s="1004"/>
      <c r="AG16" s="1004"/>
      <c r="AH16" s="1004"/>
      <c r="AI16" s="1004"/>
      <c r="AJ16" s="1004"/>
      <c r="AK16" s="1004"/>
      <c r="AL16" s="1004"/>
      <c r="AM16" s="1004"/>
      <c r="AN16" s="1004"/>
      <c r="AO16" s="1004"/>
      <c r="AP16" s="1004"/>
      <c r="AQ16" s="1004"/>
      <c r="AR16" s="1004"/>
      <c r="AS16" s="1004"/>
      <c r="AT16" s="1004"/>
      <c r="AU16" s="1004"/>
      <c r="AV16" s="312"/>
      <c r="AW16" s="312"/>
      <c r="AX16" s="312"/>
      <c r="AY16" s="312"/>
      <c r="AZ16" s="312"/>
      <c r="BA16" s="312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2:57" ht="63" customHeight="1" thickBot="1">
      <c r="B17" s="1005" t="s">
        <v>27</v>
      </c>
      <c r="C17" s="1006"/>
      <c r="D17" s="1006"/>
      <c r="E17" s="1006"/>
      <c r="F17" s="1006"/>
      <c r="G17" s="1006"/>
      <c r="H17" s="1006"/>
      <c r="I17" s="1006"/>
      <c r="J17" s="1006"/>
      <c r="K17" s="1006"/>
      <c r="L17" s="1006"/>
      <c r="M17" s="1006"/>
      <c r="N17" s="1006"/>
      <c r="O17" s="1006"/>
      <c r="P17" s="1006"/>
      <c r="Q17" s="1006"/>
      <c r="R17" s="1006"/>
      <c r="S17" s="1006"/>
      <c r="T17" s="1006"/>
      <c r="U17" s="1006"/>
      <c r="V17" s="1006"/>
      <c r="W17" s="1006"/>
      <c r="X17" s="1006"/>
      <c r="Y17" s="1006"/>
      <c r="Z17" s="1006"/>
      <c r="AA17" s="1006"/>
      <c r="AB17" s="1006"/>
      <c r="AC17" s="1006"/>
      <c r="AD17" s="1006"/>
      <c r="AE17" s="1006"/>
      <c r="AF17" s="1006"/>
      <c r="AG17" s="1006"/>
      <c r="AH17" s="1006"/>
      <c r="AI17" s="1006"/>
      <c r="AJ17" s="1006"/>
      <c r="AK17" s="1006"/>
      <c r="AL17" s="1006"/>
      <c r="AM17" s="1006"/>
      <c r="AN17" s="1006"/>
      <c r="AO17" s="1006"/>
      <c r="AP17" s="1006"/>
      <c r="AQ17" s="1006"/>
      <c r="AR17" s="1006"/>
      <c r="AS17" s="1006"/>
      <c r="AT17" s="1006"/>
      <c r="AU17" s="1006"/>
      <c r="AV17" s="1006"/>
      <c r="AW17" s="1006"/>
      <c r="AX17" s="1006"/>
      <c r="AY17" s="1006"/>
      <c r="AZ17" s="1006"/>
      <c r="BA17" s="1006"/>
      <c r="BB17" s="1006"/>
      <c r="BC17" s="1006"/>
      <c r="BD17" s="1006"/>
      <c r="BE17" s="1006"/>
    </row>
    <row r="18" spans="2:57" s="315" customFormat="1" ht="112.5" customHeight="1" thickBot="1">
      <c r="B18" s="1007" t="s">
        <v>28</v>
      </c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1010" t="s">
        <v>29</v>
      </c>
      <c r="U18" s="1010"/>
      <c r="V18" s="1011"/>
      <c r="W18" s="1016" t="s">
        <v>30</v>
      </c>
      <c r="X18" s="1017"/>
      <c r="Y18" s="1017"/>
      <c r="Z18" s="1017"/>
      <c r="AA18" s="1017"/>
      <c r="AB18" s="1017"/>
      <c r="AC18" s="1017"/>
      <c r="AD18" s="1018"/>
      <c r="AE18" s="1025" t="s">
        <v>31</v>
      </c>
      <c r="AF18" s="1026"/>
      <c r="AG18" s="1031" t="s">
        <v>32</v>
      </c>
      <c r="AH18" s="1032"/>
      <c r="AI18" s="1032"/>
      <c r="AJ18" s="1032"/>
      <c r="AK18" s="1032"/>
      <c r="AL18" s="1032"/>
      <c r="AM18" s="1032"/>
      <c r="AN18" s="1033"/>
      <c r="AO18" s="1037" t="s">
        <v>33</v>
      </c>
      <c r="AP18" s="972" t="s">
        <v>34</v>
      </c>
      <c r="AQ18" s="973"/>
      <c r="AR18" s="973"/>
      <c r="AS18" s="973"/>
      <c r="AT18" s="973"/>
      <c r="AU18" s="973"/>
      <c r="AV18" s="973"/>
      <c r="AW18" s="973"/>
      <c r="AX18" s="978" t="s">
        <v>35</v>
      </c>
      <c r="AY18" s="979"/>
      <c r="AZ18" s="979"/>
      <c r="BA18" s="979"/>
      <c r="BB18" s="979"/>
      <c r="BC18" s="979"/>
      <c r="BD18" s="979"/>
      <c r="BE18" s="980"/>
    </row>
    <row r="19" spans="2:57" s="315" customFormat="1" ht="74.25" customHeight="1" thickBot="1" thickTop="1">
      <c r="B19" s="1008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1012"/>
      <c r="U19" s="1012"/>
      <c r="V19" s="1013"/>
      <c r="W19" s="1019"/>
      <c r="X19" s="1020"/>
      <c r="Y19" s="1020"/>
      <c r="Z19" s="1020"/>
      <c r="AA19" s="1020"/>
      <c r="AB19" s="1020"/>
      <c r="AC19" s="1020"/>
      <c r="AD19" s="1021"/>
      <c r="AE19" s="1027"/>
      <c r="AF19" s="1028"/>
      <c r="AG19" s="1027"/>
      <c r="AH19" s="857"/>
      <c r="AI19" s="857"/>
      <c r="AJ19" s="857"/>
      <c r="AK19" s="857"/>
      <c r="AL19" s="857"/>
      <c r="AM19" s="857"/>
      <c r="AN19" s="1034"/>
      <c r="AO19" s="1038"/>
      <c r="AP19" s="974"/>
      <c r="AQ19" s="975"/>
      <c r="AR19" s="975"/>
      <c r="AS19" s="975"/>
      <c r="AT19" s="975"/>
      <c r="AU19" s="975"/>
      <c r="AV19" s="975"/>
      <c r="AW19" s="975"/>
      <c r="AX19" s="981" t="s">
        <v>124</v>
      </c>
      <c r="AY19" s="982"/>
      <c r="AZ19" s="982"/>
      <c r="BA19" s="982"/>
      <c r="BB19" s="982"/>
      <c r="BC19" s="982"/>
      <c r="BD19" s="982"/>
      <c r="BE19" s="983"/>
    </row>
    <row r="20" spans="2:57" s="315" customFormat="1" ht="123.75" customHeight="1" thickBot="1" thickTop="1">
      <c r="B20" s="1008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1012"/>
      <c r="U20" s="1012"/>
      <c r="V20" s="1013"/>
      <c r="W20" s="1019"/>
      <c r="X20" s="1020"/>
      <c r="Y20" s="1020"/>
      <c r="Z20" s="1020"/>
      <c r="AA20" s="1020"/>
      <c r="AB20" s="1020"/>
      <c r="AC20" s="1020"/>
      <c r="AD20" s="1021"/>
      <c r="AE20" s="1029"/>
      <c r="AF20" s="1030"/>
      <c r="AG20" s="1029"/>
      <c r="AH20" s="1035"/>
      <c r="AI20" s="1035"/>
      <c r="AJ20" s="1035"/>
      <c r="AK20" s="1035"/>
      <c r="AL20" s="1035"/>
      <c r="AM20" s="1035"/>
      <c r="AN20" s="1036"/>
      <c r="AO20" s="1038"/>
      <c r="AP20" s="976"/>
      <c r="AQ20" s="977"/>
      <c r="AR20" s="977"/>
      <c r="AS20" s="977"/>
      <c r="AT20" s="977"/>
      <c r="AU20" s="977"/>
      <c r="AV20" s="977"/>
      <c r="AW20" s="977"/>
      <c r="AX20" s="984" t="s">
        <v>125</v>
      </c>
      <c r="AY20" s="985"/>
      <c r="AZ20" s="985"/>
      <c r="BA20" s="985"/>
      <c r="BB20" s="985"/>
      <c r="BC20" s="985"/>
      <c r="BD20" s="985"/>
      <c r="BE20" s="986"/>
    </row>
    <row r="21" spans="2:57" s="315" customFormat="1" ht="63" customHeight="1" thickTop="1">
      <c r="B21" s="1008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1012"/>
      <c r="U21" s="1012"/>
      <c r="V21" s="1013"/>
      <c r="W21" s="1019"/>
      <c r="X21" s="1020"/>
      <c r="Y21" s="1020"/>
      <c r="Z21" s="1020"/>
      <c r="AA21" s="1020"/>
      <c r="AB21" s="1020"/>
      <c r="AC21" s="1020"/>
      <c r="AD21" s="1021"/>
      <c r="AE21" s="987" t="s">
        <v>38</v>
      </c>
      <c r="AF21" s="990" t="s">
        <v>39</v>
      </c>
      <c r="AG21" s="993" t="s">
        <v>40</v>
      </c>
      <c r="AH21" s="996" t="s">
        <v>41</v>
      </c>
      <c r="AI21" s="997"/>
      <c r="AJ21" s="997"/>
      <c r="AK21" s="997"/>
      <c r="AL21" s="997"/>
      <c r="AM21" s="997"/>
      <c r="AN21" s="998"/>
      <c r="AO21" s="1038"/>
      <c r="AP21" s="999" t="s">
        <v>42</v>
      </c>
      <c r="AQ21" s="960" t="s">
        <v>43</v>
      </c>
      <c r="AR21" s="960" t="s">
        <v>44</v>
      </c>
      <c r="AS21" s="963" t="s">
        <v>45</v>
      </c>
      <c r="AT21" s="966" t="s">
        <v>46</v>
      </c>
      <c r="AU21" s="960" t="s">
        <v>47</v>
      </c>
      <c r="AV21" s="960" t="s">
        <v>48</v>
      </c>
      <c r="AW21" s="969" t="s">
        <v>49</v>
      </c>
      <c r="AX21" s="941" t="s">
        <v>126</v>
      </c>
      <c r="AY21" s="942"/>
      <c r="AZ21" s="942"/>
      <c r="BA21" s="943"/>
      <c r="BB21" s="944" t="s">
        <v>127</v>
      </c>
      <c r="BC21" s="945"/>
      <c r="BD21" s="945"/>
      <c r="BE21" s="946"/>
    </row>
    <row r="22" spans="2:57" s="317" customFormat="1" ht="63" customHeight="1">
      <c r="B22" s="1008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1012"/>
      <c r="U22" s="1012"/>
      <c r="V22" s="1013"/>
      <c r="W22" s="1019"/>
      <c r="X22" s="1020"/>
      <c r="Y22" s="1020"/>
      <c r="Z22" s="1020"/>
      <c r="AA22" s="1020"/>
      <c r="AB22" s="1020"/>
      <c r="AC22" s="1020"/>
      <c r="AD22" s="1021"/>
      <c r="AE22" s="988"/>
      <c r="AF22" s="991"/>
      <c r="AG22" s="994"/>
      <c r="AH22" s="947" t="s">
        <v>52</v>
      </c>
      <c r="AI22" s="947"/>
      <c r="AJ22" s="948" t="s">
        <v>53</v>
      </c>
      <c r="AK22" s="949"/>
      <c r="AL22" s="948" t="s">
        <v>54</v>
      </c>
      <c r="AM22" s="949"/>
      <c r="AN22" s="686" t="s">
        <v>55</v>
      </c>
      <c r="AO22" s="1038"/>
      <c r="AP22" s="1000"/>
      <c r="AQ22" s="961"/>
      <c r="AR22" s="961"/>
      <c r="AS22" s="964"/>
      <c r="AT22" s="967"/>
      <c r="AU22" s="961"/>
      <c r="AV22" s="961"/>
      <c r="AW22" s="970"/>
      <c r="AX22" s="952" t="s">
        <v>56</v>
      </c>
      <c r="AY22" s="953"/>
      <c r="AZ22" s="953"/>
      <c r="BA22" s="954"/>
      <c r="BB22" s="955" t="s">
        <v>57</v>
      </c>
      <c r="BC22" s="956"/>
      <c r="BD22" s="956"/>
      <c r="BE22" s="957"/>
    </row>
    <row r="23" spans="2:57" s="317" customFormat="1" ht="45" customHeight="1">
      <c r="B23" s="1008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1012"/>
      <c r="U23" s="1012"/>
      <c r="V23" s="1013"/>
      <c r="W23" s="1019"/>
      <c r="X23" s="1020"/>
      <c r="Y23" s="1020"/>
      <c r="Z23" s="1020"/>
      <c r="AA23" s="1020"/>
      <c r="AB23" s="1020"/>
      <c r="AC23" s="1020"/>
      <c r="AD23" s="1021"/>
      <c r="AE23" s="988"/>
      <c r="AF23" s="991"/>
      <c r="AG23" s="994"/>
      <c r="AH23" s="947"/>
      <c r="AI23" s="947"/>
      <c r="AJ23" s="950"/>
      <c r="AK23" s="951"/>
      <c r="AL23" s="950"/>
      <c r="AM23" s="951"/>
      <c r="AN23" s="686"/>
      <c r="AO23" s="1038"/>
      <c r="AP23" s="1000"/>
      <c r="AQ23" s="961"/>
      <c r="AR23" s="961"/>
      <c r="AS23" s="964"/>
      <c r="AT23" s="967"/>
      <c r="AU23" s="961"/>
      <c r="AV23" s="961"/>
      <c r="AW23" s="970"/>
      <c r="AX23" s="958" t="s">
        <v>40</v>
      </c>
      <c r="AY23" s="930" t="s">
        <v>58</v>
      </c>
      <c r="AZ23" s="931"/>
      <c r="BA23" s="931"/>
      <c r="BB23" s="928" t="s">
        <v>40</v>
      </c>
      <c r="BC23" s="930" t="s">
        <v>58</v>
      </c>
      <c r="BD23" s="931"/>
      <c r="BE23" s="932"/>
    </row>
    <row r="24" spans="2:57" s="317" customFormat="1" ht="192.75" customHeight="1" thickBot="1">
      <c r="B24" s="1009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1014"/>
      <c r="U24" s="1014"/>
      <c r="V24" s="1015"/>
      <c r="W24" s="1022"/>
      <c r="X24" s="1023"/>
      <c r="Y24" s="1023"/>
      <c r="Z24" s="1023"/>
      <c r="AA24" s="1023"/>
      <c r="AB24" s="1023"/>
      <c r="AC24" s="1023"/>
      <c r="AD24" s="1024"/>
      <c r="AE24" s="989"/>
      <c r="AF24" s="992"/>
      <c r="AG24" s="995"/>
      <c r="AH24" s="319" t="s">
        <v>59</v>
      </c>
      <c r="AI24" s="320" t="s">
        <v>60</v>
      </c>
      <c r="AJ24" s="319" t="s">
        <v>59</v>
      </c>
      <c r="AK24" s="320" t="s">
        <v>60</v>
      </c>
      <c r="AL24" s="319" t="s">
        <v>59</v>
      </c>
      <c r="AM24" s="320" t="s">
        <v>60</v>
      </c>
      <c r="AN24" s="687"/>
      <c r="AO24" s="1039"/>
      <c r="AP24" s="1001"/>
      <c r="AQ24" s="962"/>
      <c r="AR24" s="962"/>
      <c r="AS24" s="965"/>
      <c r="AT24" s="968"/>
      <c r="AU24" s="962"/>
      <c r="AV24" s="962"/>
      <c r="AW24" s="971"/>
      <c r="AX24" s="959"/>
      <c r="AY24" s="321" t="s">
        <v>52</v>
      </c>
      <c r="AZ24" s="321" t="s">
        <v>61</v>
      </c>
      <c r="BA24" s="322" t="s">
        <v>62</v>
      </c>
      <c r="BB24" s="929"/>
      <c r="BC24" s="323" t="s">
        <v>52</v>
      </c>
      <c r="BD24" s="323" t="s">
        <v>61</v>
      </c>
      <c r="BE24" s="324" t="s">
        <v>62</v>
      </c>
    </row>
    <row r="25" spans="2:57" s="340" customFormat="1" ht="63" customHeight="1" thickBot="1" thickTop="1">
      <c r="B25" s="325">
        <v>1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933">
        <v>2</v>
      </c>
      <c r="U25" s="933"/>
      <c r="V25" s="934"/>
      <c r="W25" s="935">
        <v>3</v>
      </c>
      <c r="X25" s="936"/>
      <c r="Y25" s="936"/>
      <c r="Z25" s="936"/>
      <c r="AA25" s="936"/>
      <c r="AB25" s="936"/>
      <c r="AC25" s="936"/>
      <c r="AD25" s="937"/>
      <c r="AE25" s="327">
        <v>4</v>
      </c>
      <c r="AF25" s="328">
        <v>5</v>
      </c>
      <c r="AG25" s="329">
        <v>6</v>
      </c>
      <c r="AH25" s="329"/>
      <c r="AI25" s="330">
        <v>7</v>
      </c>
      <c r="AJ25" s="330"/>
      <c r="AK25" s="330">
        <v>8</v>
      </c>
      <c r="AL25" s="330"/>
      <c r="AM25" s="330"/>
      <c r="AN25" s="330">
        <v>9</v>
      </c>
      <c r="AO25" s="328">
        <v>10</v>
      </c>
      <c r="AP25" s="330">
        <v>11</v>
      </c>
      <c r="AQ25" s="330">
        <v>12</v>
      </c>
      <c r="AR25" s="330">
        <v>13</v>
      </c>
      <c r="AS25" s="331">
        <v>14</v>
      </c>
      <c r="AT25" s="332">
        <v>15</v>
      </c>
      <c r="AU25" s="330">
        <v>16</v>
      </c>
      <c r="AV25" s="333">
        <v>17</v>
      </c>
      <c r="AW25" s="333">
        <v>18</v>
      </c>
      <c r="AX25" s="334">
        <v>19</v>
      </c>
      <c r="AY25" s="335">
        <v>20</v>
      </c>
      <c r="AZ25" s="335">
        <v>21</v>
      </c>
      <c r="BA25" s="336"/>
      <c r="BB25" s="337">
        <v>23</v>
      </c>
      <c r="BC25" s="338">
        <v>24</v>
      </c>
      <c r="BD25" s="338">
        <v>25</v>
      </c>
      <c r="BE25" s="339"/>
    </row>
    <row r="26" spans="2:57" s="341" customFormat="1" ht="103.5" customHeight="1" thickBot="1">
      <c r="B26" s="938" t="s">
        <v>128</v>
      </c>
      <c r="C26" s="939"/>
      <c r="D26" s="939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939"/>
      <c r="P26" s="939"/>
      <c r="Q26" s="939"/>
      <c r="R26" s="939"/>
      <c r="S26" s="939"/>
      <c r="T26" s="939"/>
      <c r="U26" s="939"/>
      <c r="V26" s="939"/>
      <c r="W26" s="939"/>
      <c r="X26" s="939"/>
      <c r="Y26" s="939"/>
      <c r="Z26" s="939"/>
      <c r="AA26" s="939"/>
      <c r="AB26" s="939"/>
      <c r="AC26" s="939"/>
      <c r="AD26" s="939"/>
      <c r="AE26" s="939"/>
      <c r="AF26" s="939"/>
      <c r="AG26" s="939"/>
      <c r="AH26" s="939"/>
      <c r="AI26" s="939"/>
      <c r="AJ26" s="939"/>
      <c r="AK26" s="939"/>
      <c r="AL26" s="939"/>
      <c r="AM26" s="939"/>
      <c r="AN26" s="939"/>
      <c r="AO26" s="939"/>
      <c r="AP26" s="939"/>
      <c r="AQ26" s="939"/>
      <c r="AR26" s="939"/>
      <c r="AS26" s="939"/>
      <c r="AT26" s="939"/>
      <c r="AU26" s="939"/>
      <c r="AV26" s="939"/>
      <c r="AW26" s="939"/>
      <c r="AX26" s="939"/>
      <c r="AY26" s="939"/>
      <c r="AZ26" s="939"/>
      <c r="BA26" s="939"/>
      <c r="BB26" s="939"/>
      <c r="BC26" s="939"/>
      <c r="BD26" s="939"/>
      <c r="BE26" s="940"/>
    </row>
    <row r="27" spans="2:57" s="342" customFormat="1" ht="120" customHeight="1" thickBot="1">
      <c r="B27" s="911" t="s">
        <v>74</v>
      </c>
      <c r="C27" s="912"/>
      <c r="D27" s="912"/>
      <c r="E27" s="912"/>
      <c r="F27" s="912"/>
      <c r="G27" s="912"/>
      <c r="H27" s="912"/>
      <c r="I27" s="912"/>
      <c r="J27" s="912"/>
      <c r="K27" s="912"/>
      <c r="L27" s="912"/>
      <c r="M27" s="912"/>
      <c r="N27" s="912"/>
      <c r="O27" s="912"/>
      <c r="P27" s="912"/>
      <c r="Q27" s="912"/>
      <c r="R27" s="912"/>
      <c r="S27" s="912"/>
      <c r="T27" s="912"/>
      <c r="U27" s="912"/>
      <c r="V27" s="912"/>
      <c r="W27" s="912"/>
      <c r="X27" s="912"/>
      <c r="Y27" s="912"/>
      <c r="Z27" s="912"/>
      <c r="AA27" s="912"/>
      <c r="AB27" s="912"/>
      <c r="AC27" s="912"/>
      <c r="AD27" s="912"/>
      <c r="AE27" s="912"/>
      <c r="AF27" s="912"/>
      <c r="AG27" s="912"/>
      <c r="AH27" s="912"/>
      <c r="AI27" s="912"/>
      <c r="AJ27" s="912"/>
      <c r="AK27" s="912"/>
      <c r="AL27" s="912"/>
      <c r="AM27" s="912"/>
      <c r="AN27" s="912"/>
      <c r="AO27" s="912"/>
      <c r="AP27" s="912"/>
      <c r="AQ27" s="912"/>
      <c r="AR27" s="912"/>
      <c r="AS27" s="912"/>
      <c r="AT27" s="912"/>
      <c r="AU27" s="912"/>
      <c r="AV27" s="912"/>
      <c r="AW27" s="912"/>
      <c r="AX27" s="912"/>
      <c r="AY27" s="912"/>
      <c r="AZ27" s="912"/>
      <c r="BA27" s="912"/>
      <c r="BB27" s="912"/>
      <c r="BC27" s="912"/>
      <c r="BD27" s="912"/>
      <c r="BE27" s="913"/>
    </row>
    <row r="28" spans="2:61" s="356" customFormat="1" ht="192" customHeight="1">
      <c r="B28" s="878">
        <v>1</v>
      </c>
      <c r="C28" s="891"/>
      <c r="D28" s="891"/>
      <c r="E28" s="891"/>
      <c r="F28" s="891"/>
      <c r="G28" s="891"/>
      <c r="H28" s="891"/>
      <c r="I28" s="891"/>
      <c r="J28" s="891"/>
      <c r="K28" s="891"/>
      <c r="L28" s="891"/>
      <c r="M28" s="891"/>
      <c r="N28" s="891"/>
      <c r="O28" s="891"/>
      <c r="P28" s="891"/>
      <c r="Q28" s="891"/>
      <c r="R28" s="891"/>
      <c r="S28" s="892"/>
      <c r="T28" s="918" t="s">
        <v>75</v>
      </c>
      <c r="U28" s="918"/>
      <c r="V28" s="919"/>
      <c r="W28" s="916" t="s">
        <v>76</v>
      </c>
      <c r="X28" s="917"/>
      <c r="Y28" s="917"/>
      <c r="Z28" s="917"/>
      <c r="AA28" s="917"/>
      <c r="AB28" s="917"/>
      <c r="AC28" s="917"/>
      <c r="AD28" s="920"/>
      <c r="AE28" s="343">
        <v>4</v>
      </c>
      <c r="AF28" s="344">
        <f>AE28*30</f>
        <v>120</v>
      </c>
      <c r="AG28" s="343">
        <f>AH28+AJ28+AL28</f>
        <v>26</v>
      </c>
      <c r="AH28" s="345">
        <v>13</v>
      </c>
      <c r="AI28" s="346"/>
      <c r="AJ28" s="346">
        <v>13</v>
      </c>
      <c r="AK28" s="346"/>
      <c r="AL28" s="346"/>
      <c r="AM28" s="346"/>
      <c r="AN28" s="346"/>
      <c r="AO28" s="347">
        <f>AF28-AG28</f>
        <v>94</v>
      </c>
      <c r="AP28" s="348">
        <v>3</v>
      </c>
      <c r="AQ28" s="349"/>
      <c r="AR28" s="349"/>
      <c r="AS28" s="350"/>
      <c r="AT28" s="348"/>
      <c r="AU28" s="349"/>
      <c r="AV28" s="349"/>
      <c r="AW28" s="351"/>
      <c r="AX28" s="348">
        <v>2</v>
      </c>
      <c r="AY28" s="349">
        <v>1</v>
      </c>
      <c r="AZ28" s="349">
        <v>1</v>
      </c>
      <c r="BA28" s="352"/>
      <c r="BB28" s="353"/>
      <c r="BC28" s="354"/>
      <c r="BD28" s="354"/>
      <c r="BE28" s="355"/>
      <c r="BI28" s="356" t="s">
        <v>129</v>
      </c>
    </row>
    <row r="29" spans="2:57" s="356" customFormat="1" ht="204" customHeight="1">
      <c r="B29" s="863">
        <v>2</v>
      </c>
      <c r="C29" s="921"/>
      <c r="D29" s="921"/>
      <c r="E29" s="921"/>
      <c r="F29" s="921"/>
      <c r="G29" s="921"/>
      <c r="H29" s="921"/>
      <c r="I29" s="921"/>
      <c r="J29" s="921"/>
      <c r="K29" s="921"/>
      <c r="L29" s="921"/>
      <c r="M29" s="921"/>
      <c r="N29" s="921"/>
      <c r="O29" s="921"/>
      <c r="P29" s="921"/>
      <c r="Q29" s="921"/>
      <c r="R29" s="921"/>
      <c r="S29" s="922"/>
      <c r="T29" s="923" t="s">
        <v>130</v>
      </c>
      <c r="U29" s="923"/>
      <c r="V29" s="924"/>
      <c r="W29" s="925" t="s">
        <v>131</v>
      </c>
      <c r="X29" s="926"/>
      <c r="Y29" s="926"/>
      <c r="Z29" s="926"/>
      <c r="AA29" s="926"/>
      <c r="AB29" s="926"/>
      <c r="AC29" s="926"/>
      <c r="AD29" s="927"/>
      <c r="AE29" s="357">
        <v>4</v>
      </c>
      <c r="AF29" s="358">
        <f>AE29*30</f>
        <v>120</v>
      </c>
      <c r="AG29" s="357">
        <f>AH29+AJ29+AL29</f>
        <v>39</v>
      </c>
      <c r="AH29" s="359">
        <v>13</v>
      </c>
      <c r="AI29" s="360"/>
      <c r="AJ29" s="360">
        <v>26</v>
      </c>
      <c r="AK29" s="360"/>
      <c r="AL29" s="360"/>
      <c r="AM29" s="360"/>
      <c r="AN29" s="360"/>
      <c r="AO29" s="361">
        <f>AF29-AG29</f>
        <v>81</v>
      </c>
      <c r="AP29" s="362">
        <v>3</v>
      </c>
      <c r="AQ29" s="363"/>
      <c r="AR29" s="363"/>
      <c r="AS29" s="364"/>
      <c r="AT29" s="362"/>
      <c r="AU29" s="363"/>
      <c r="AV29" s="363"/>
      <c r="AW29" s="365"/>
      <c r="AX29" s="362">
        <v>3</v>
      </c>
      <c r="AY29" s="363">
        <v>1</v>
      </c>
      <c r="AZ29" s="363">
        <v>2</v>
      </c>
      <c r="BA29" s="364"/>
      <c r="BB29" s="366"/>
      <c r="BC29" s="367"/>
      <c r="BD29" s="367"/>
      <c r="BE29" s="368"/>
    </row>
    <row r="30" spans="2:57" s="356" customFormat="1" ht="259.5" customHeight="1" thickBot="1">
      <c r="B30" s="868">
        <v>3</v>
      </c>
      <c r="C30" s="903"/>
      <c r="D30" s="903"/>
      <c r="E30" s="903"/>
      <c r="F30" s="903"/>
      <c r="G30" s="903"/>
      <c r="H30" s="903"/>
      <c r="I30" s="903"/>
      <c r="J30" s="903"/>
      <c r="K30" s="903"/>
      <c r="L30" s="903"/>
      <c r="M30" s="903"/>
      <c r="N30" s="903"/>
      <c r="O30" s="903"/>
      <c r="P30" s="903"/>
      <c r="Q30" s="903"/>
      <c r="R30" s="903"/>
      <c r="S30" s="904"/>
      <c r="T30" s="905" t="s">
        <v>132</v>
      </c>
      <c r="U30" s="905"/>
      <c r="V30" s="906"/>
      <c r="W30" s="894" t="s">
        <v>133</v>
      </c>
      <c r="X30" s="907"/>
      <c r="Y30" s="907"/>
      <c r="Z30" s="907"/>
      <c r="AA30" s="907"/>
      <c r="AB30" s="907"/>
      <c r="AC30" s="907"/>
      <c r="AD30" s="908"/>
      <c r="AE30" s="369">
        <v>4</v>
      </c>
      <c r="AF30" s="370">
        <f>AE30*30</f>
        <v>120</v>
      </c>
      <c r="AG30" s="369">
        <f>AH30+AJ30+AL30</f>
        <v>54</v>
      </c>
      <c r="AH30" s="371">
        <v>18</v>
      </c>
      <c r="AI30" s="372"/>
      <c r="AJ30" s="372">
        <v>36</v>
      </c>
      <c r="AK30" s="372"/>
      <c r="AL30" s="372"/>
      <c r="AM30" s="372"/>
      <c r="AN30" s="372"/>
      <c r="AO30" s="373">
        <f>AF30-AG30</f>
        <v>66</v>
      </c>
      <c r="AP30" s="374">
        <v>4</v>
      </c>
      <c r="AQ30" s="375"/>
      <c r="AR30" s="375"/>
      <c r="AS30" s="376"/>
      <c r="AT30" s="374"/>
      <c r="AU30" s="375"/>
      <c r="AV30" s="375"/>
      <c r="AW30" s="377"/>
      <c r="AX30" s="374"/>
      <c r="AY30" s="375"/>
      <c r="AZ30" s="375"/>
      <c r="BA30" s="376"/>
      <c r="BB30" s="378">
        <v>3</v>
      </c>
      <c r="BC30" s="375">
        <v>1</v>
      </c>
      <c r="BD30" s="375">
        <v>2</v>
      </c>
      <c r="BE30" s="376"/>
    </row>
    <row r="31" spans="2:57" s="389" customFormat="1" ht="116.25" customHeight="1" thickBot="1">
      <c r="B31" s="909" t="s">
        <v>68</v>
      </c>
      <c r="C31" s="910"/>
      <c r="D31" s="910"/>
      <c r="E31" s="910"/>
      <c r="F31" s="910"/>
      <c r="G31" s="910"/>
      <c r="H31" s="910"/>
      <c r="I31" s="910"/>
      <c r="J31" s="910"/>
      <c r="K31" s="910"/>
      <c r="L31" s="910"/>
      <c r="M31" s="910"/>
      <c r="N31" s="910"/>
      <c r="O31" s="910"/>
      <c r="P31" s="910"/>
      <c r="Q31" s="910"/>
      <c r="R31" s="910"/>
      <c r="S31" s="910"/>
      <c r="T31" s="910"/>
      <c r="U31" s="910"/>
      <c r="V31" s="910"/>
      <c r="W31" s="910"/>
      <c r="X31" s="910"/>
      <c r="Y31" s="910"/>
      <c r="Z31" s="910"/>
      <c r="AA31" s="910"/>
      <c r="AB31" s="910"/>
      <c r="AC31" s="910"/>
      <c r="AD31" s="910"/>
      <c r="AE31" s="379">
        <f aca="true" t="shared" si="0" ref="AE31:AJ31">SUM(AE28:AE30)</f>
        <v>12</v>
      </c>
      <c r="AF31" s="380">
        <f t="shared" si="0"/>
        <v>360</v>
      </c>
      <c r="AG31" s="379">
        <f t="shared" si="0"/>
        <v>119</v>
      </c>
      <c r="AH31" s="381">
        <f t="shared" si="0"/>
        <v>44</v>
      </c>
      <c r="AI31" s="381"/>
      <c r="AJ31" s="381">
        <f t="shared" si="0"/>
        <v>75</v>
      </c>
      <c r="AK31" s="381"/>
      <c r="AL31" s="382"/>
      <c r="AM31" s="382"/>
      <c r="AN31" s="381"/>
      <c r="AO31" s="380">
        <f>SUM(AO28:AO30)</f>
        <v>241</v>
      </c>
      <c r="AP31" s="383">
        <v>3</v>
      </c>
      <c r="AQ31" s="384"/>
      <c r="AR31" s="384"/>
      <c r="AS31" s="385"/>
      <c r="AT31" s="383"/>
      <c r="AU31" s="384"/>
      <c r="AV31" s="384"/>
      <c r="AW31" s="386"/>
      <c r="AX31" s="387">
        <f>SUM(AX28:AX30)</f>
        <v>5</v>
      </c>
      <c r="AY31" s="383">
        <f>SUM(AY28:AY30)</f>
        <v>2</v>
      </c>
      <c r="AZ31" s="383">
        <f>SUM(AZ28:AZ30)</f>
        <v>3</v>
      </c>
      <c r="BA31" s="385"/>
      <c r="BB31" s="383">
        <f>SUM(BB28:BB30)</f>
        <v>3</v>
      </c>
      <c r="BC31" s="383">
        <f>SUM(BC28:BC30)</f>
        <v>1</v>
      </c>
      <c r="BD31" s="383">
        <f>SUM(BD28:BD30)</f>
        <v>2</v>
      </c>
      <c r="BE31" s="388"/>
    </row>
    <row r="32" spans="2:57" s="342" customFormat="1" ht="117.75" customHeight="1" thickBot="1">
      <c r="B32" s="911" t="s">
        <v>77</v>
      </c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2"/>
      <c r="V32" s="912"/>
      <c r="W32" s="912"/>
      <c r="X32" s="912"/>
      <c r="Y32" s="912"/>
      <c r="Z32" s="912"/>
      <c r="AA32" s="912"/>
      <c r="AB32" s="912"/>
      <c r="AC32" s="912"/>
      <c r="AD32" s="912"/>
      <c r="AE32" s="912"/>
      <c r="AF32" s="912"/>
      <c r="AG32" s="912"/>
      <c r="AH32" s="912"/>
      <c r="AI32" s="912"/>
      <c r="AJ32" s="912"/>
      <c r="AK32" s="912"/>
      <c r="AL32" s="912"/>
      <c r="AM32" s="912"/>
      <c r="AN32" s="912"/>
      <c r="AO32" s="912"/>
      <c r="AP32" s="912"/>
      <c r="AQ32" s="912"/>
      <c r="AR32" s="912"/>
      <c r="AS32" s="912"/>
      <c r="AT32" s="912"/>
      <c r="AU32" s="912"/>
      <c r="AV32" s="912"/>
      <c r="AW32" s="912"/>
      <c r="AX32" s="912"/>
      <c r="AY32" s="912"/>
      <c r="AZ32" s="912"/>
      <c r="BA32" s="912"/>
      <c r="BB32" s="912"/>
      <c r="BC32" s="912"/>
      <c r="BD32" s="912"/>
      <c r="BE32" s="913"/>
    </row>
    <row r="33" spans="2:57" s="356" customFormat="1" ht="172.5" customHeight="1" thickBot="1">
      <c r="B33" s="878">
        <v>4</v>
      </c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2"/>
      <c r="T33" s="914" t="s">
        <v>78</v>
      </c>
      <c r="U33" s="915"/>
      <c r="V33" s="915"/>
      <c r="W33" s="916" t="s">
        <v>76</v>
      </c>
      <c r="X33" s="917"/>
      <c r="Y33" s="917"/>
      <c r="Z33" s="917"/>
      <c r="AA33" s="917"/>
      <c r="AB33" s="917"/>
      <c r="AC33" s="917"/>
      <c r="AD33" s="917"/>
      <c r="AE33" s="343">
        <v>4</v>
      </c>
      <c r="AF33" s="344">
        <f>AE33*30</f>
        <v>120</v>
      </c>
      <c r="AG33" s="343">
        <f>AH33+AJ33+AL33</f>
        <v>45</v>
      </c>
      <c r="AH33" s="345">
        <v>27</v>
      </c>
      <c r="AI33" s="346"/>
      <c r="AJ33" s="346">
        <v>18</v>
      </c>
      <c r="AK33" s="346"/>
      <c r="AL33" s="346"/>
      <c r="AM33" s="346"/>
      <c r="AN33" s="346"/>
      <c r="AO33" s="347">
        <f>AF33-AG33</f>
        <v>75</v>
      </c>
      <c r="AP33" s="390"/>
      <c r="AQ33" s="349">
        <v>3</v>
      </c>
      <c r="AR33" s="349"/>
      <c r="AS33" s="350"/>
      <c r="AT33" s="391"/>
      <c r="AU33" s="349"/>
      <c r="AV33" s="349"/>
      <c r="AW33" s="351"/>
      <c r="AX33" s="392">
        <v>2.5</v>
      </c>
      <c r="AY33" s="393">
        <v>1.5</v>
      </c>
      <c r="AZ33" s="394">
        <v>1</v>
      </c>
      <c r="BA33" s="395"/>
      <c r="BB33" s="396"/>
      <c r="BC33" s="394"/>
      <c r="BD33" s="394"/>
      <c r="BE33" s="395"/>
    </row>
    <row r="34" spans="2:57" s="356" customFormat="1" ht="181.5" customHeight="1" thickBot="1">
      <c r="B34" s="878">
        <v>5</v>
      </c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2"/>
      <c r="T34" s="871" t="s">
        <v>134</v>
      </c>
      <c r="U34" s="872"/>
      <c r="V34" s="893"/>
      <c r="W34" s="894" t="s">
        <v>131</v>
      </c>
      <c r="X34" s="895"/>
      <c r="Y34" s="895"/>
      <c r="Z34" s="895"/>
      <c r="AA34" s="895"/>
      <c r="AB34" s="895"/>
      <c r="AC34" s="895"/>
      <c r="AD34" s="896"/>
      <c r="AE34" s="397">
        <v>4</v>
      </c>
      <c r="AF34" s="398">
        <v>120</v>
      </c>
      <c r="AG34" s="397"/>
      <c r="AH34" s="399"/>
      <c r="AI34" s="399"/>
      <c r="AJ34" s="399"/>
      <c r="AK34" s="399"/>
      <c r="AL34" s="399"/>
      <c r="AM34" s="399"/>
      <c r="AN34" s="399"/>
      <c r="AO34" s="400">
        <v>120</v>
      </c>
      <c r="AP34" s="401"/>
      <c r="AQ34" s="402">
        <v>3</v>
      </c>
      <c r="AR34" s="402"/>
      <c r="AS34" s="403"/>
      <c r="AT34" s="401"/>
      <c r="AU34" s="402"/>
      <c r="AV34" s="402"/>
      <c r="AW34" s="403"/>
      <c r="AX34" s="401"/>
      <c r="AY34" s="402"/>
      <c r="AZ34" s="402"/>
      <c r="BA34" s="403"/>
      <c r="BB34" s="401"/>
      <c r="BC34" s="402"/>
      <c r="BD34" s="402"/>
      <c r="BE34" s="404"/>
    </row>
    <row r="35" spans="2:62" s="389" customFormat="1" ht="93.75" customHeight="1" thickBot="1">
      <c r="B35" s="897" t="s">
        <v>68</v>
      </c>
      <c r="C35" s="898"/>
      <c r="D35" s="898"/>
      <c r="E35" s="898"/>
      <c r="F35" s="898"/>
      <c r="G35" s="898"/>
      <c r="H35" s="898"/>
      <c r="I35" s="898"/>
      <c r="J35" s="898"/>
      <c r="K35" s="898"/>
      <c r="L35" s="898"/>
      <c r="M35" s="898"/>
      <c r="N35" s="898"/>
      <c r="O35" s="898"/>
      <c r="P35" s="898"/>
      <c r="Q35" s="898"/>
      <c r="R35" s="898"/>
      <c r="S35" s="898"/>
      <c r="T35" s="898"/>
      <c r="U35" s="898"/>
      <c r="V35" s="898"/>
      <c r="W35" s="898"/>
      <c r="X35" s="898"/>
      <c r="Y35" s="898"/>
      <c r="Z35" s="898"/>
      <c r="AA35" s="898"/>
      <c r="AB35" s="898"/>
      <c r="AC35" s="898"/>
      <c r="AD35" s="898"/>
      <c r="AE35" s="379">
        <f>SUM(AE33:AE34)</f>
        <v>8</v>
      </c>
      <c r="AF35" s="380">
        <f aca="true" t="shared" si="1" ref="AF35:AO35">SUM(AF33:AF34)</f>
        <v>240</v>
      </c>
      <c r="AG35" s="379">
        <f t="shared" si="1"/>
        <v>45</v>
      </c>
      <c r="AH35" s="381">
        <f t="shared" si="1"/>
        <v>27</v>
      </c>
      <c r="AI35" s="382"/>
      <c r="AJ35" s="381">
        <f t="shared" si="1"/>
        <v>18</v>
      </c>
      <c r="AK35" s="382"/>
      <c r="AL35" s="382"/>
      <c r="AM35" s="382"/>
      <c r="AN35" s="382"/>
      <c r="AO35" s="380">
        <f t="shared" si="1"/>
        <v>195</v>
      </c>
      <c r="AP35" s="387"/>
      <c r="AQ35" s="384">
        <v>2</v>
      </c>
      <c r="AR35" s="384"/>
      <c r="AS35" s="385"/>
      <c r="AT35" s="405"/>
      <c r="AU35" s="384"/>
      <c r="AV35" s="384"/>
      <c r="AW35" s="386"/>
      <c r="AX35" s="406">
        <f>SUM(AX33:AX34)</f>
        <v>2.5</v>
      </c>
      <c r="AY35" s="407">
        <f>SUM(AY33:AY34)</f>
        <v>1.5</v>
      </c>
      <c r="AZ35" s="408">
        <f>SUM(AZ33:AZ34)</f>
        <v>1</v>
      </c>
      <c r="BA35" s="388"/>
      <c r="BB35" s="409"/>
      <c r="BC35" s="408"/>
      <c r="BD35" s="408"/>
      <c r="BE35" s="388"/>
      <c r="BJ35" s="389" t="s">
        <v>129</v>
      </c>
    </row>
    <row r="36" spans="2:61" s="356" customFormat="1" ht="96" customHeight="1" thickBot="1">
      <c r="B36" s="876" t="s">
        <v>79</v>
      </c>
      <c r="C36" s="899"/>
      <c r="D36" s="899"/>
      <c r="E36" s="899"/>
      <c r="F36" s="899"/>
      <c r="G36" s="899"/>
      <c r="H36" s="899"/>
      <c r="I36" s="899"/>
      <c r="J36" s="899"/>
      <c r="K36" s="899"/>
      <c r="L36" s="899"/>
      <c r="M36" s="899"/>
      <c r="N36" s="899"/>
      <c r="O36" s="899"/>
      <c r="P36" s="899"/>
      <c r="Q36" s="899"/>
      <c r="R36" s="899"/>
      <c r="S36" s="899"/>
      <c r="T36" s="899"/>
      <c r="U36" s="899"/>
      <c r="V36" s="899"/>
      <c r="W36" s="899"/>
      <c r="X36" s="899"/>
      <c r="Y36" s="899"/>
      <c r="Z36" s="899"/>
      <c r="AA36" s="899"/>
      <c r="AB36" s="899"/>
      <c r="AC36" s="899"/>
      <c r="AD36" s="899"/>
      <c r="AE36" s="410">
        <f>AE31+AE35</f>
        <v>20</v>
      </c>
      <c r="AF36" s="411">
        <f>AF31+AF35</f>
        <v>600</v>
      </c>
      <c r="AG36" s="410">
        <f>AG31+AG35</f>
        <v>164</v>
      </c>
      <c r="AH36" s="382">
        <f>AH31+AH35</f>
        <v>71</v>
      </c>
      <c r="AI36" s="382"/>
      <c r="AJ36" s="382">
        <f>AJ31+AJ35</f>
        <v>93</v>
      </c>
      <c r="AK36" s="382"/>
      <c r="AL36" s="382"/>
      <c r="AM36" s="382"/>
      <c r="AN36" s="382"/>
      <c r="AO36" s="411">
        <f>AO31+AO35</f>
        <v>436</v>
      </c>
      <c r="AP36" s="410">
        <f>AP31+AP35</f>
        <v>3</v>
      </c>
      <c r="AQ36" s="382">
        <f>AQ31+AQ35</f>
        <v>2</v>
      </c>
      <c r="AR36" s="382"/>
      <c r="AS36" s="385"/>
      <c r="AT36" s="405"/>
      <c r="AU36" s="384"/>
      <c r="AV36" s="384"/>
      <c r="AW36" s="411"/>
      <c r="AX36" s="412">
        <f>AX31+AX35</f>
        <v>7.5</v>
      </c>
      <c r="AY36" s="413">
        <f>AY31+AY35</f>
        <v>3.5</v>
      </c>
      <c r="AZ36" s="414">
        <f>AZ31+AZ35</f>
        <v>4</v>
      </c>
      <c r="BA36" s="385"/>
      <c r="BB36" s="415">
        <f>BB31+BB35</f>
        <v>3</v>
      </c>
      <c r="BC36" s="414">
        <f>BC31+BC35</f>
        <v>1</v>
      </c>
      <c r="BD36" s="414">
        <f>BD31+BD35</f>
        <v>2</v>
      </c>
      <c r="BE36" s="388"/>
      <c r="BG36" s="356" t="s">
        <v>129</v>
      </c>
      <c r="BH36" s="356" t="s">
        <v>129</v>
      </c>
      <c r="BI36" s="356" t="s">
        <v>129</v>
      </c>
    </row>
    <row r="37" spans="2:57" s="389" customFormat="1" ht="113.25" customHeight="1" thickBot="1">
      <c r="B37" s="900" t="s">
        <v>135</v>
      </c>
      <c r="C37" s="901"/>
      <c r="D37" s="901"/>
      <c r="E37" s="901"/>
      <c r="F37" s="901"/>
      <c r="G37" s="901"/>
      <c r="H37" s="901"/>
      <c r="I37" s="901"/>
      <c r="J37" s="901"/>
      <c r="K37" s="901"/>
      <c r="L37" s="901"/>
      <c r="M37" s="901"/>
      <c r="N37" s="901"/>
      <c r="O37" s="901"/>
      <c r="P37" s="901"/>
      <c r="Q37" s="901"/>
      <c r="R37" s="901"/>
      <c r="S37" s="901"/>
      <c r="T37" s="901"/>
      <c r="U37" s="901"/>
      <c r="V37" s="901"/>
      <c r="W37" s="901"/>
      <c r="X37" s="901"/>
      <c r="Y37" s="901"/>
      <c r="Z37" s="901"/>
      <c r="AA37" s="901"/>
      <c r="AB37" s="901"/>
      <c r="AC37" s="901"/>
      <c r="AD37" s="901"/>
      <c r="AE37" s="901"/>
      <c r="AF37" s="901"/>
      <c r="AG37" s="901"/>
      <c r="AH37" s="901"/>
      <c r="AI37" s="901"/>
      <c r="AJ37" s="901"/>
      <c r="AK37" s="901"/>
      <c r="AL37" s="901"/>
      <c r="AM37" s="901"/>
      <c r="AN37" s="901"/>
      <c r="AO37" s="901"/>
      <c r="AP37" s="901"/>
      <c r="AQ37" s="901"/>
      <c r="AR37" s="901"/>
      <c r="AS37" s="901"/>
      <c r="AT37" s="901"/>
      <c r="AU37" s="901"/>
      <c r="AV37" s="901"/>
      <c r="AW37" s="901"/>
      <c r="AX37" s="901"/>
      <c r="AY37" s="901"/>
      <c r="AZ37" s="901"/>
      <c r="BA37" s="901"/>
      <c r="BB37" s="901"/>
      <c r="BC37" s="901"/>
      <c r="BD37" s="901"/>
      <c r="BE37" s="902"/>
    </row>
    <row r="38" spans="2:57" s="356" customFormat="1" ht="128.25" customHeight="1">
      <c r="B38" s="878"/>
      <c r="C38" s="879"/>
      <c r="D38" s="879"/>
      <c r="E38" s="879"/>
      <c r="F38" s="879"/>
      <c r="G38" s="879"/>
      <c r="H38" s="879"/>
      <c r="I38" s="879"/>
      <c r="J38" s="879"/>
      <c r="K38" s="879"/>
      <c r="L38" s="879"/>
      <c r="M38" s="879"/>
      <c r="N38" s="879"/>
      <c r="O38" s="879"/>
      <c r="P38" s="879"/>
      <c r="Q38" s="879"/>
      <c r="R38" s="879"/>
      <c r="S38" s="880"/>
      <c r="T38" s="881" t="s">
        <v>136</v>
      </c>
      <c r="U38" s="882"/>
      <c r="V38" s="416"/>
      <c r="W38" s="417"/>
      <c r="X38" s="883"/>
      <c r="Y38" s="884"/>
      <c r="Z38" s="884"/>
      <c r="AA38" s="884"/>
      <c r="AB38" s="884"/>
      <c r="AC38" s="884"/>
      <c r="AD38" s="885"/>
      <c r="AE38" s="418"/>
      <c r="AF38" s="347"/>
      <c r="AG38" s="418"/>
      <c r="AH38" s="346"/>
      <c r="AI38" s="346"/>
      <c r="AJ38" s="346"/>
      <c r="AK38" s="346"/>
      <c r="AL38" s="346"/>
      <c r="AM38" s="346"/>
      <c r="AN38" s="346"/>
      <c r="AO38" s="347"/>
      <c r="AP38" s="348"/>
      <c r="AQ38" s="349"/>
      <c r="AR38" s="349"/>
      <c r="AS38" s="419"/>
      <c r="AT38" s="391"/>
      <c r="AU38" s="349"/>
      <c r="AV38" s="349"/>
      <c r="AW38" s="351"/>
      <c r="AX38" s="390"/>
      <c r="AY38" s="349"/>
      <c r="AZ38" s="349"/>
      <c r="BA38" s="350"/>
      <c r="BB38" s="420"/>
      <c r="BC38" s="354"/>
      <c r="BD38" s="354"/>
      <c r="BE38" s="421"/>
    </row>
    <row r="39" spans="2:68" s="356" customFormat="1" ht="231" customHeight="1" thickBot="1">
      <c r="B39" s="863">
        <v>7</v>
      </c>
      <c r="C39" s="864"/>
      <c r="D39" s="864"/>
      <c r="E39" s="864"/>
      <c r="F39" s="864"/>
      <c r="G39" s="864"/>
      <c r="H39" s="864"/>
      <c r="I39" s="864"/>
      <c r="J39" s="864"/>
      <c r="K39" s="864"/>
      <c r="L39" s="864"/>
      <c r="M39" s="864"/>
      <c r="N39" s="864"/>
      <c r="O39" s="864"/>
      <c r="P39" s="864"/>
      <c r="Q39" s="864"/>
      <c r="R39" s="864"/>
      <c r="S39" s="865"/>
      <c r="T39" s="886" t="s">
        <v>137</v>
      </c>
      <c r="U39" s="887"/>
      <c r="V39" s="422">
        <v>3</v>
      </c>
      <c r="W39" s="888" t="s">
        <v>138</v>
      </c>
      <c r="X39" s="889"/>
      <c r="Y39" s="889"/>
      <c r="Z39" s="889"/>
      <c r="AA39" s="889"/>
      <c r="AB39" s="889"/>
      <c r="AC39" s="889"/>
      <c r="AD39" s="890"/>
      <c r="AE39" s="357">
        <v>4</v>
      </c>
      <c r="AF39" s="358">
        <f>AE39*30</f>
        <v>120</v>
      </c>
      <c r="AG39" s="357">
        <f>AH39+AJ39+AL39</f>
        <v>36</v>
      </c>
      <c r="AH39" s="359">
        <v>18</v>
      </c>
      <c r="AI39" s="360">
        <v>8</v>
      </c>
      <c r="AJ39" s="360">
        <v>18</v>
      </c>
      <c r="AK39" s="360">
        <v>6</v>
      </c>
      <c r="AL39" s="360"/>
      <c r="AM39" s="360"/>
      <c r="AN39" s="360">
        <f>AG39-(AI39+AK39+AM39)</f>
        <v>22</v>
      </c>
      <c r="AO39" s="361">
        <f>AF39-AG39</f>
        <v>84</v>
      </c>
      <c r="AP39" s="362"/>
      <c r="AQ39" s="362">
        <v>4</v>
      </c>
      <c r="AR39" s="363"/>
      <c r="AS39" s="364"/>
      <c r="AT39" s="362"/>
      <c r="AU39" s="363"/>
      <c r="AV39" s="363"/>
      <c r="AW39" s="365"/>
      <c r="AX39" s="423"/>
      <c r="AY39" s="363"/>
      <c r="AZ39" s="363"/>
      <c r="BA39" s="364"/>
      <c r="BB39" s="424">
        <v>2</v>
      </c>
      <c r="BC39" s="425">
        <v>1</v>
      </c>
      <c r="BD39" s="425">
        <v>1</v>
      </c>
      <c r="BE39" s="426"/>
      <c r="BP39" s="356" t="s">
        <v>129</v>
      </c>
    </row>
    <row r="40" spans="2:57" s="356" customFormat="1" ht="128.25" customHeight="1">
      <c r="B40" s="863"/>
      <c r="C40" s="864"/>
      <c r="D40" s="864"/>
      <c r="E40" s="864"/>
      <c r="F40" s="864"/>
      <c r="G40" s="864"/>
      <c r="H40" s="864"/>
      <c r="I40" s="864"/>
      <c r="J40" s="864"/>
      <c r="K40" s="864"/>
      <c r="L40" s="864"/>
      <c r="M40" s="864"/>
      <c r="N40" s="864"/>
      <c r="O40" s="864"/>
      <c r="P40" s="864"/>
      <c r="Q40" s="864"/>
      <c r="R40" s="864"/>
      <c r="S40" s="865"/>
      <c r="T40" s="866" t="s">
        <v>139</v>
      </c>
      <c r="U40" s="867"/>
      <c r="V40" s="427"/>
      <c r="AE40" s="428"/>
      <c r="AF40" s="361"/>
      <c r="AG40" s="428"/>
      <c r="AH40" s="360"/>
      <c r="AI40" s="360"/>
      <c r="AJ40" s="360"/>
      <c r="AK40" s="360"/>
      <c r="AL40" s="360"/>
      <c r="AM40" s="360"/>
      <c r="AN40" s="360"/>
      <c r="AO40" s="361"/>
      <c r="AP40" s="362"/>
      <c r="AQ40" s="363"/>
      <c r="AR40" s="363"/>
      <c r="AS40" s="429"/>
      <c r="AT40" s="430"/>
      <c r="AU40" s="363"/>
      <c r="AV40" s="363"/>
      <c r="AW40" s="365"/>
      <c r="AX40" s="423"/>
      <c r="AY40" s="363"/>
      <c r="AZ40" s="363"/>
      <c r="BA40" s="364"/>
      <c r="BB40" s="431"/>
      <c r="BC40" s="367"/>
      <c r="BD40" s="367"/>
      <c r="BE40" s="432"/>
    </row>
    <row r="41" spans="2:63" s="356" customFormat="1" ht="221.25" customHeight="1" thickBot="1">
      <c r="B41" s="868">
        <v>8</v>
      </c>
      <c r="C41" s="869"/>
      <c r="D41" s="869"/>
      <c r="E41" s="869"/>
      <c r="F41" s="869"/>
      <c r="G41" s="869"/>
      <c r="H41" s="869"/>
      <c r="I41" s="869"/>
      <c r="J41" s="869"/>
      <c r="K41" s="869"/>
      <c r="L41" s="869"/>
      <c r="M41" s="869"/>
      <c r="N41" s="869"/>
      <c r="O41" s="869"/>
      <c r="P41" s="869"/>
      <c r="Q41" s="869"/>
      <c r="R41" s="869"/>
      <c r="S41" s="870"/>
      <c r="T41" s="871" t="s">
        <v>140</v>
      </c>
      <c r="U41" s="872"/>
      <c r="V41" s="433">
        <v>3</v>
      </c>
      <c r="W41" s="873" t="s">
        <v>133</v>
      </c>
      <c r="X41" s="874"/>
      <c r="Y41" s="874"/>
      <c r="Z41" s="874"/>
      <c r="AA41" s="874"/>
      <c r="AB41" s="874"/>
      <c r="AC41" s="874"/>
      <c r="AD41" s="875"/>
      <c r="AE41" s="369">
        <v>4</v>
      </c>
      <c r="AF41" s="370">
        <f>AE41*30</f>
        <v>120</v>
      </c>
      <c r="AG41" s="369">
        <f>AH41+AJ41+AL41</f>
        <v>36</v>
      </c>
      <c r="AH41" s="371">
        <v>18</v>
      </c>
      <c r="AI41" s="372">
        <v>8</v>
      </c>
      <c r="AJ41" s="372">
        <v>18</v>
      </c>
      <c r="AK41" s="372">
        <v>6</v>
      </c>
      <c r="AL41" s="372"/>
      <c r="AM41" s="372"/>
      <c r="AN41" s="372">
        <f>AG41-(AI41+AK41+AM41)</f>
        <v>22</v>
      </c>
      <c r="AO41" s="373">
        <f>AF41-AG41</f>
        <v>84</v>
      </c>
      <c r="AP41" s="374"/>
      <c r="AQ41" s="374">
        <v>4</v>
      </c>
      <c r="AR41" s="375"/>
      <c r="AS41" s="376"/>
      <c r="AT41" s="374"/>
      <c r="AU41" s="375"/>
      <c r="AV41" s="375"/>
      <c r="AW41" s="377"/>
      <c r="AX41" s="434"/>
      <c r="AY41" s="375"/>
      <c r="AZ41" s="375"/>
      <c r="BA41" s="376"/>
      <c r="BB41" s="435">
        <v>2</v>
      </c>
      <c r="BC41" s="436">
        <v>1</v>
      </c>
      <c r="BD41" s="436">
        <v>1</v>
      </c>
      <c r="BE41" s="437"/>
      <c r="BI41" s="356" t="s">
        <v>129</v>
      </c>
      <c r="BK41" s="356" t="s">
        <v>129</v>
      </c>
    </row>
    <row r="42" spans="2:61" s="356" customFormat="1" ht="137.25" customHeight="1" thickBot="1">
      <c r="B42" s="876" t="s">
        <v>141</v>
      </c>
      <c r="C42" s="877"/>
      <c r="D42" s="877"/>
      <c r="E42" s="877"/>
      <c r="F42" s="877"/>
      <c r="G42" s="877"/>
      <c r="H42" s="877"/>
      <c r="I42" s="877"/>
      <c r="J42" s="877"/>
      <c r="K42" s="877"/>
      <c r="L42" s="877"/>
      <c r="M42" s="877"/>
      <c r="N42" s="877"/>
      <c r="O42" s="877"/>
      <c r="P42" s="877"/>
      <c r="Q42" s="877"/>
      <c r="R42" s="877"/>
      <c r="S42" s="877"/>
      <c r="T42" s="877"/>
      <c r="U42" s="877"/>
      <c r="V42" s="877"/>
      <c r="W42" s="877"/>
      <c r="X42" s="877"/>
      <c r="Y42" s="877"/>
      <c r="Z42" s="877"/>
      <c r="AA42" s="877"/>
      <c r="AB42" s="877"/>
      <c r="AC42" s="877"/>
      <c r="AD42" s="877"/>
      <c r="AE42" s="410">
        <f aca="true" t="shared" si="2" ref="AE42:AK42">AE39+AE41</f>
        <v>8</v>
      </c>
      <c r="AF42" s="411">
        <f t="shared" si="2"/>
        <v>240</v>
      </c>
      <c r="AG42" s="410">
        <f t="shared" si="2"/>
        <v>72</v>
      </c>
      <c r="AH42" s="382">
        <f t="shared" si="2"/>
        <v>36</v>
      </c>
      <c r="AI42" s="382">
        <f t="shared" si="2"/>
        <v>16</v>
      </c>
      <c r="AJ42" s="382">
        <f t="shared" si="2"/>
        <v>36</v>
      </c>
      <c r="AK42" s="382">
        <f t="shared" si="2"/>
        <v>12</v>
      </c>
      <c r="AL42" s="382"/>
      <c r="AM42" s="382"/>
      <c r="AN42" s="382">
        <f>AN39+AN41</f>
        <v>44</v>
      </c>
      <c r="AO42" s="411">
        <f>AO39+AO41</f>
        <v>168</v>
      </c>
      <c r="AP42" s="383"/>
      <c r="AQ42" s="384">
        <v>2</v>
      </c>
      <c r="AR42" s="384"/>
      <c r="AS42" s="438"/>
      <c r="AT42" s="405"/>
      <c r="AU42" s="384"/>
      <c r="AV42" s="384"/>
      <c r="AW42" s="386"/>
      <c r="AX42" s="387"/>
      <c r="AY42" s="384"/>
      <c r="AZ42" s="384"/>
      <c r="BA42" s="385"/>
      <c r="BB42" s="439">
        <f>BB41+BB39</f>
        <v>4</v>
      </c>
      <c r="BC42" s="439">
        <f>BC41+BC39</f>
        <v>2</v>
      </c>
      <c r="BD42" s="439">
        <f>BD41+BD39</f>
        <v>2</v>
      </c>
      <c r="BE42" s="440"/>
      <c r="BI42" s="356" t="s">
        <v>129</v>
      </c>
    </row>
    <row r="43" spans="2:58" s="356" customFormat="1" ht="108.75" customHeight="1" thickBot="1">
      <c r="B43" s="853" t="s">
        <v>80</v>
      </c>
      <c r="C43" s="854"/>
      <c r="D43" s="854"/>
      <c r="E43" s="854"/>
      <c r="F43" s="854"/>
      <c r="G43" s="854"/>
      <c r="H43" s="854"/>
      <c r="I43" s="854"/>
      <c r="J43" s="854"/>
      <c r="K43" s="854"/>
      <c r="L43" s="854"/>
      <c r="M43" s="854"/>
      <c r="N43" s="854"/>
      <c r="O43" s="854"/>
      <c r="P43" s="854"/>
      <c r="Q43" s="854"/>
      <c r="R43" s="854"/>
      <c r="S43" s="854"/>
      <c r="T43" s="854"/>
      <c r="U43" s="854"/>
      <c r="V43" s="854"/>
      <c r="W43" s="854"/>
      <c r="X43" s="854"/>
      <c r="Y43" s="854"/>
      <c r="Z43" s="854"/>
      <c r="AA43" s="854"/>
      <c r="AB43" s="854"/>
      <c r="AC43" s="854"/>
      <c r="AD43" s="854"/>
      <c r="AE43" s="387">
        <f aca="true" t="shared" si="3" ref="AE43:AK43">AE42+AE36</f>
        <v>28</v>
      </c>
      <c r="AF43" s="386">
        <f t="shared" si="3"/>
        <v>840</v>
      </c>
      <c r="AG43" s="387">
        <f t="shared" si="3"/>
        <v>236</v>
      </c>
      <c r="AH43" s="384">
        <f t="shared" si="3"/>
        <v>107</v>
      </c>
      <c r="AI43" s="384">
        <f t="shared" si="3"/>
        <v>16</v>
      </c>
      <c r="AJ43" s="384">
        <f t="shared" si="3"/>
        <v>129</v>
      </c>
      <c r="AK43" s="384">
        <f t="shared" si="3"/>
        <v>12</v>
      </c>
      <c r="AL43" s="384"/>
      <c r="AM43" s="384"/>
      <c r="AN43" s="384">
        <f>AN42+AN36</f>
        <v>44</v>
      </c>
      <c r="AO43" s="386">
        <f>AO42+AO36</f>
        <v>604</v>
      </c>
      <c r="AP43" s="383">
        <f>AP42+AP36</f>
        <v>3</v>
      </c>
      <c r="AQ43" s="383">
        <f>AQ42+AQ36</f>
        <v>4</v>
      </c>
      <c r="AR43" s="383"/>
      <c r="AS43" s="385"/>
      <c r="AT43" s="405"/>
      <c r="AU43" s="384"/>
      <c r="AV43" s="384"/>
      <c r="AW43" s="386"/>
      <c r="AX43" s="387">
        <f>AX42+AX36</f>
        <v>7.5</v>
      </c>
      <c r="AY43" s="384">
        <f>AY42+AY36</f>
        <v>3.5</v>
      </c>
      <c r="AZ43" s="384">
        <f>AZ42+AZ36</f>
        <v>4</v>
      </c>
      <c r="BA43" s="385"/>
      <c r="BB43" s="383">
        <f>BB42+BB36</f>
        <v>7</v>
      </c>
      <c r="BC43" s="383">
        <f>BC42+BC36</f>
        <v>3</v>
      </c>
      <c r="BD43" s="383">
        <f>BD42+BD36</f>
        <v>4</v>
      </c>
      <c r="BE43" s="440"/>
      <c r="BF43" s="356" t="s">
        <v>129</v>
      </c>
    </row>
    <row r="44" spans="2:57" s="449" customFormat="1" ht="56.25" customHeight="1">
      <c r="B44" s="855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856"/>
      <c r="V44" s="856"/>
      <c r="W44" s="442"/>
      <c r="X44" s="442"/>
      <c r="Y44" s="443"/>
      <c r="Z44" s="443"/>
      <c r="AA44" s="443"/>
      <c r="AB44" s="857"/>
      <c r="AC44" s="857"/>
      <c r="AD44" s="858"/>
      <c r="AE44" s="859" t="s">
        <v>81</v>
      </c>
      <c r="AF44" s="860"/>
      <c r="AG44" s="860"/>
      <c r="AH44" s="861"/>
      <c r="AI44" s="859" t="s">
        <v>82</v>
      </c>
      <c r="AJ44" s="860"/>
      <c r="AK44" s="860"/>
      <c r="AL44" s="860"/>
      <c r="AM44" s="860"/>
      <c r="AN44" s="860"/>
      <c r="AO44" s="861"/>
      <c r="AP44" s="444">
        <f>AP43</f>
        <v>3</v>
      </c>
      <c r="AQ44" s="445"/>
      <c r="AR44" s="445"/>
      <c r="AS44" s="446"/>
      <c r="AT44" s="447"/>
      <c r="AU44" s="445"/>
      <c r="AV44" s="445"/>
      <c r="AW44" s="448"/>
      <c r="AX44" s="444">
        <v>2</v>
      </c>
      <c r="AY44" s="445"/>
      <c r="AZ44" s="445"/>
      <c r="BA44" s="446"/>
      <c r="BB44" s="420">
        <v>1</v>
      </c>
      <c r="BC44" s="354"/>
      <c r="BD44" s="354"/>
      <c r="BE44" s="355"/>
    </row>
    <row r="45" spans="2:57" s="449" customFormat="1" ht="58.5" customHeight="1">
      <c r="B45" s="855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862"/>
      <c r="V45" s="862"/>
      <c r="W45" s="442"/>
      <c r="X45" s="442"/>
      <c r="Y45" s="443"/>
      <c r="Z45" s="443"/>
      <c r="AA45" s="443"/>
      <c r="AB45" s="857"/>
      <c r="AC45" s="857"/>
      <c r="AD45" s="858"/>
      <c r="AE45" s="847"/>
      <c r="AF45" s="848"/>
      <c r="AG45" s="848"/>
      <c r="AH45" s="849"/>
      <c r="AI45" s="847" t="s">
        <v>83</v>
      </c>
      <c r="AJ45" s="848"/>
      <c r="AK45" s="848"/>
      <c r="AL45" s="848"/>
      <c r="AM45" s="848"/>
      <c r="AN45" s="848"/>
      <c r="AO45" s="849"/>
      <c r="AP45" s="450"/>
      <c r="AQ45" s="451">
        <f>AQ43</f>
        <v>4</v>
      </c>
      <c r="AR45" s="451"/>
      <c r="AS45" s="452"/>
      <c r="AT45" s="453"/>
      <c r="AU45" s="451"/>
      <c r="AV45" s="451"/>
      <c r="AW45" s="454"/>
      <c r="AX45" s="450">
        <v>2</v>
      </c>
      <c r="AY45" s="451"/>
      <c r="AZ45" s="451"/>
      <c r="BA45" s="452"/>
      <c r="BB45" s="431">
        <v>2</v>
      </c>
      <c r="BC45" s="367"/>
      <c r="BD45" s="367"/>
      <c r="BE45" s="368"/>
    </row>
    <row r="46" spans="23:57" s="449" customFormat="1" ht="60.75" customHeight="1">
      <c r="W46" s="455"/>
      <c r="X46" s="455"/>
      <c r="Y46" s="455"/>
      <c r="Z46" s="455"/>
      <c r="AA46" s="455"/>
      <c r="AB46" s="455"/>
      <c r="AC46" s="455"/>
      <c r="AD46" s="456"/>
      <c r="AE46" s="847"/>
      <c r="AF46" s="848"/>
      <c r="AG46" s="848"/>
      <c r="AH46" s="849"/>
      <c r="AI46" s="847" t="s">
        <v>84</v>
      </c>
      <c r="AJ46" s="848"/>
      <c r="AK46" s="848"/>
      <c r="AL46" s="848"/>
      <c r="AM46" s="848"/>
      <c r="AN46" s="848"/>
      <c r="AO46" s="849"/>
      <c r="AP46" s="450"/>
      <c r="AQ46" s="451"/>
      <c r="AR46" s="451"/>
      <c r="AS46" s="452"/>
      <c r="AT46" s="453"/>
      <c r="AU46" s="451"/>
      <c r="AV46" s="451"/>
      <c r="AW46" s="454"/>
      <c r="AX46" s="450"/>
      <c r="AY46" s="451"/>
      <c r="AZ46" s="451"/>
      <c r="BA46" s="452"/>
      <c r="BB46" s="431"/>
      <c r="BC46" s="367"/>
      <c r="BD46" s="367"/>
      <c r="BE46" s="368"/>
    </row>
    <row r="47" spans="23:57" s="449" customFormat="1" ht="66" customHeight="1">
      <c r="W47" s="455"/>
      <c r="X47" s="455"/>
      <c r="Y47" s="455"/>
      <c r="Z47" s="455"/>
      <c r="AA47" s="455"/>
      <c r="AB47" s="455"/>
      <c r="AC47" s="455"/>
      <c r="AD47" s="456"/>
      <c r="AE47" s="847"/>
      <c r="AF47" s="848"/>
      <c r="AG47" s="848"/>
      <c r="AH47" s="849"/>
      <c r="AI47" s="847" t="s">
        <v>85</v>
      </c>
      <c r="AJ47" s="848"/>
      <c r="AK47" s="848"/>
      <c r="AL47" s="848"/>
      <c r="AM47" s="848"/>
      <c r="AN47" s="848"/>
      <c r="AO47" s="849"/>
      <c r="AP47" s="450"/>
      <c r="AQ47" s="451"/>
      <c r="AR47" s="451"/>
      <c r="AS47" s="452"/>
      <c r="AT47" s="453"/>
      <c r="AU47" s="451"/>
      <c r="AV47" s="451"/>
      <c r="AW47" s="454"/>
      <c r="AX47" s="450"/>
      <c r="AY47" s="451"/>
      <c r="AZ47" s="451"/>
      <c r="BA47" s="452"/>
      <c r="BB47" s="431"/>
      <c r="BC47" s="367"/>
      <c r="BD47" s="367"/>
      <c r="BE47" s="368"/>
    </row>
    <row r="48" spans="23:57" s="449" customFormat="1" ht="51" customHeight="1">
      <c r="W48" s="455"/>
      <c r="X48" s="455"/>
      <c r="Y48" s="455"/>
      <c r="Z48" s="455"/>
      <c r="AA48" s="455"/>
      <c r="AB48" s="455"/>
      <c r="AC48" s="455"/>
      <c r="AD48" s="456"/>
      <c r="AE48" s="847"/>
      <c r="AF48" s="848"/>
      <c r="AG48" s="848"/>
      <c r="AH48" s="849"/>
      <c r="AI48" s="847" t="s">
        <v>86</v>
      </c>
      <c r="AJ48" s="848"/>
      <c r="AK48" s="848"/>
      <c r="AL48" s="848"/>
      <c r="AM48" s="848"/>
      <c r="AN48" s="848"/>
      <c r="AO48" s="849"/>
      <c r="AP48" s="450"/>
      <c r="AQ48" s="451"/>
      <c r="AR48" s="451"/>
      <c r="AS48" s="452"/>
      <c r="AT48" s="453"/>
      <c r="AU48" s="451"/>
      <c r="AV48" s="451"/>
      <c r="AW48" s="454"/>
      <c r="AX48" s="450"/>
      <c r="AY48" s="451"/>
      <c r="AZ48" s="451"/>
      <c r="BA48" s="452"/>
      <c r="BB48" s="431"/>
      <c r="BC48" s="367"/>
      <c r="BD48" s="367"/>
      <c r="BE48" s="368"/>
    </row>
    <row r="49" spans="23:57" s="449" customFormat="1" ht="46.5" customHeight="1">
      <c r="W49" s="455"/>
      <c r="X49" s="455"/>
      <c r="Y49" s="455"/>
      <c r="Z49" s="455"/>
      <c r="AA49" s="455"/>
      <c r="AB49" s="455"/>
      <c r="AC49" s="455"/>
      <c r="AD49" s="456"/>
      <c r="AE49" s="847"/>
      <c r="AF49" s="848"/>
      <c r="AG49" s="848"/>
      <c r="AH49" s="849"/>
      <c r="AI49" s="847" t="s">
        <v>87</v>
      </c>
      <c r="AJ49" s="848"/>
      <c r="AK49" s="848"/>
      <c r="AL49" s="848"/>
      <c r="AM49" s="848"/>
      <c r="AN49" s="848"/>
      <c r="AO49" s="849"/>
      <c r="AP49" s="450"/>
      <c r="AQ49" s="451"/>
      <c r="AR49" s="451"/>
      <c r="AS49" s="452"/>
      <c r="AT49" s="453"/>
      <c r="AU49" s="451"/>
      <c r="AV49" s="451"/>
      <c r="AW49" s="454"/>
      <c r="AX49" s="450"/>
      <c r="AY49" s="451"/>
      <c r="AZ49" s="451"/>
      <c r="BA49" s="452"/>
      <c r="BB49" s="431"/>
      <c r="BC49" s="367"/>
      <c r="BD49" s="367"/>
      <c r="BE49" s="368"/>
    </row>
    <row r="50" spans="23:57" s="449" customFormat="1" ht="48.75" customHeight="1">
      <c r="W50" s="455"/>
      <c r="X50" s="455"/>
      <c r="Y50" s="455"/>
      <c r="Z50" s="455"/>
      <c r="AA50" s="455"/>
      <c r="AB50" s="455"/>
      <c r="AC50" s="455"/>
      <c r="AD50" s="456"/>
      <c r="AE50" s="847"/>
      <c r="AF50" s="848"/>
      <c r="AG50" s="848"/>
      <c r="AH50" s="849"/>
      <c r="AI50" s="847" t="s">
        <v>88</v>
      </c>
      <c r="AJ50" s="848"/>
      <c r="AK50" s="848"/>
      <c r="AL50" s="848"/>
      <c r="AM50" s="848"/>
      <c r="AN50" s="848"/>
      <c r="AO50" s="849"/>
      <c r="AP50" s="450"/>
      <c r="AQ50" s="451"/>
      <c r="AR50" s="451"/>
      <c r="AS50" s="452"/>
      <c r="AT50" s="453"/>
      <c r="AU50" s="451"/>
      <c r="AV50" s="451"/>
      <c r="AW50" s="454"/>
      <c r="AX50" s="450"/>
      <c r="AY50" s="451"/>
      <c r="AZ50" s="451"/>
      <c r="BA50" s="452"/>
      <c r="BB50" s="431"/>
      <c r="BC50" s="367"/>
      <c r="BD50" s="367"/>
      <c r="BE50" s="368"/>
    </row>
    <row r="51" spans="23:57" s="449" customFormat="1" ht="51" customHeight="1">
      <c r="W51" s="455"/>
      <c r="X51" s="455"/>
      <c r="Y51" s="455"/>
      <c r="Z51" s="455"/>
      <c r="AA51" s="455"/>
      <c r="AB51" s="455"/>
      <c r="AC51" s="455"/>
      <c r="AD51" s="456"/>
      <c r="AE51" s="847"/>
      <c r="AF51" s="848"/>
      <c r="AG51" s="848"/>
      <c r="AH51" s="849"/>
      <c r="AI51" s="847" t="s">
        <v>48</v>
      </c>
      <c r="AJ51" s="848"/>
      <c r="AK51" s="848"/>
      <c r="AL51" s="848"/>
      <c r="AM51" s="848"/>
      <c r="AN51" s="848"/>
      <c r="AO51" s="849"/>
      <c r="AP51" s="450"/>
      <c r="AQ51" s="451"/>
      <c r="AR51" s="451"/>
      <c r="AS51" s="452"/>
      <c r="AT51" s="453"/>
      <c r="AU51" s="451"/>
      <c r="AV51" s="451"/>
      <c r="AW51" s="454"/>
      <c r="AX51" s="450"/>
      <c r="AY51" s="451"/>
      <c r="AZ51" s="451"/>
      <c r="BA51" s="452"/>
      <c r="BB51" s="431"/>
      <c r="BC51" s="367"/>
      <c r="BD51" s="367"/>
      <c r="BE51" s="368"/>
    </row>
    <row r="52" spans="23:57" s="449" customFormat="1" ht="48.75" customHeight="1" thickBot="1">
      <c r="W52" s="455"/>
      <c r="X52" s="455"/>
      <c r="Y52" s="455"/>
      <c r="Z52" s="455"/>
      <c r="AA52" s="455"/>
      <c r="AB52" s="455"/>
      <c r="AC52" s="455"/>
      <c r="AD52" s="456"/>
      <c r="AE52" s="850"/>
      <c r="AF52" s="851"/>
      <c r="AG52" s="851"/>
      <c r="AH52" s="852"/>
      <c r="AI52" s="850" t="s">
        <v>89</v>
      </c>
      <c r="AJ52" s="851"/>
      <c r="AK52" s="851"/>
      <c r="AL52" s="851"/>
      <c r="AM52" s="851"/>
      <c r="AN52" s="851"/>
      <c r="AO52" s="852"/>
      <c r="AP52" s="457"/>
      <c r="AQ52" s="458"/>
      <c r="AR52" s="458"/>
      <c r="AS52" s="459"/>
      <c r="AT52" s="460"/>
      <c r="AU52" s="458"/>
      <c r="AV52" s="458"/>
      <c r="AW52" s="461"/>
      <c r="AX52" s="457"/>
      <c r="AY52" s="458"/>
      <c r="AZ52" s="458"/>
      <c r="BA52" s="459"/>
      <c r="BB52" s="462"/>
      <c r="BC52" s="463"/>
      <c r="BD52" s="463"/>
      <c r="BE52" s="464"/>
    </row>
    <row r="53" spans="4:57" s="205" customFormat="1" ht="59.25" customHeight="1" thickBot="1">
      <c r="D53" s="465" t="s">
        <v>90</v>
      </c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7"/>
      <c r="T53" s="589"/>
      <c r="U53" s="589"/>
      <c r="V53" s="589"/>
      <c r="W53" s="589"/>
      <c r="X53" s="589"/>
      <c r="Y53" s="589"/>
      <c r="Z53" s="589"/>
      <c r="AA53" s="589"/>
      <c r="AB53" s="589"/>
      <c r="AC53" s="589"/>
      <c r="AD53" s="589"/>
      <c r="AE53" s="589"/>
      <c r="AF53" s="589"/>
      <c r="AG53" s="589"/>
      <c r="AH53" s="589"/>
      <c r="AI53" s="589"/>
      <c r="AJ53" s="589"/>
      <c r="AK53" s="589"/>
      <c r="AL53" s="589"/>
      <c r="AM53" s="589"/>
      <c r="AN53" s="589"/>
      <c r="AO53" s="589"/>
      <c r="AP53" s="589"/>
      <c r="AQ53" s="589"/>
      <c r="AR53" s="589"/>
      <c r="AS53" s="589"/>
      <c r="AT53" s="589"/>
      <c r="AU53" s="589"/>
      <c r="AV53" s="589"/>
      <c r="AW53" s="589"/>
      <c r="AX53" s="589"/>
      <c r="AY53" s="589"/>
      <c r="AZ53" s="589"/>
      <c r="BA53" s="589"/>
      <c r="BB53" s="589"/>
      <c r="BC53" s="589"/>
      <c r="BD53" s="589"/>
      <c r="BE53" s="589"/>
    </row>
    <row r="54" spans="2:57" s="389" customFormat="1" ht="89.25" customHeight="1" thickBot="1">
      <c r="B54" s="840" t="s">
        <v>142</v>
      </c>
      <c r="C54" s="841"/>
      <c r="D54" s="841"/>
      <c r="E54" s="841"/>
      <c r="F54" s="841"/>
      <c r="G54" s="841"/>
      <c r="H54" s="841"/>
      <c r="I54" s="841"/>
      <c r="J54" s="841"/>
      <c r="K54" s="841"/>
      <c r="L54" s="841"/>
      <c r="M54" s="841"/>
      <c r="N54" s="841"/>
      <c r="O54" s="841"/>
      <c r="P54" s="841"/>
      <c r="Q54" s="841"/>
      <c r="R54" s="841"/>
      <c r="S54" s="841"/>
      <c r="T54" s="841"/>
      <c r="U54" s="841"/>
      <c r="V54" s="841"/>
      <c r="W54" s="841"/>
      <c r="X54" s="841"/>
      <c r="Y54" s="841"/>
      <c r="Z54" s="841"/>
      <c r="AA54" s="468"/>
      <c r="AB54" s="469"/>
      <c r="AC54" s="469"/>
      <c r="AD54" s="469"/>
      <c r="AE54" s="842" t="s">
        <v>91</v>
      </c>
      <c r="AF54" s="842"/>
      <c r="AG54" s="842"/>
      <c r="AH54" s="842"/>
      <c r="AI54" s="842"/>
      <c r="AJ54" s="842"/>
      <c r="AK54" s="842"/>
      <c r="AL54" s="842"/>
      <c r="AM54" s="842"/>
      <c r="AN54" s="842"/>
      <c r="AO54" s="842"/>
      <c r="AP54" s="842"/>
      <c r="AQ54" s="842"/>
      <c r="AR54" s="842"/>
      <c r="AS54" s="842"/>
      <c r="AT54" s="842"/>
      <c r="AU54" s="842"/>
      <c r="AV54" s="842"/>
      <c r="AW54" s="842"/>
      <c r="AX54" s="842"/>
      <c r="AY54" s="842"/>
      <c r="AZ54" s="842"/>
      <c r="BA54" s="842"/>
      <c r="BB54" s="842"/>
      <c r="BC54" s="842"/>
      <c r="BD54" s="842"/>
      <c r="BE54" s="842"/>
    </row>
    <row r="55" spans="2:57" s="389" customFormat="1" ht="160.5" customHeight="1" thickBot="1">
      <c r="B55" s="470" t="s">
        <v>143</v>
      </c>
      <c r="C55" s="843" t="s">
        <v>144</v>
      </c>
      <c r="D55" s="844"/>
      <c r="E55" s="844"/>
      <c r="F55" s="844"/>
      <c r="G55" s="844"/>
      <c r="H55" s="844"/>
      <c r="I55" s="844"/>
      <c r="J55" s="844"/>
      <c r="K55" s="844"/>
      <c r="L55" s="844"/>
      <c r="M55" s="844"/>
      <c r="N55" s="844"/>
      <c r="O55" s="844"/>
      <c r="P55" s="844"/>
      <c r="Q55" s="844"/>
      <c r="R55" s="844"/>
      <c r="S55" s="844"/>
      <c r="T55" s="844"/>
      <c r="U55" s="844"/>
      <c r="V55" s="470" t="s">
        <v>145</v>
      </c>
      <c r="W55" s="845" t="s">
        <v>146</v>
      </c>
      <c r="X55" s="845"/>
      <c r="Y55" s="846" t="s">
        <v>147</v>
      </c>
      <c r="Z55" s="846"/>
      <c r="AA55" s="471"/>
      <c r="AB55" s="469"/>
      <c r="AC55" s="469"/>
      <c r="AD55" s="469"/>
      <c r="AE55" s="810" t="s">
        <v>92</v>
      </c>
      <c r="AF55" s="810"/>
      <c r="AG55" s="810"/>
      <c r="AH55" s="810"/>
      <c r="AI55" s="810"/>
      <c r="AJ55" s="810"/>
      <c r="AK55" s="810" t="s">
        <v>93</v>
      </c>
      <c r="AL55" s="810"/>
      <c r="AM55" s="810"/>
      <c r="AN55" s="810" t="s">
        <v>94</v>
      </c>
      <c r="AO55" s="810"/>
      <c r="AP55" s="810"/>
      <c r="AQ55" s="810"/>
      <c r="AR55" s="810"/>
      <c r="AS55" s="810"/>
      <c r="AT55" s="810"/>
      <c r="AU55" s="810"/>
      <c r="AV55" s="810"/>
      <c r="AW55" s="810"/>
      <c r="AX55" s="810" t="s">
        <v>95</v>
      </c>
      <c r="AY55" s="810"/>
      <c r="AZ55" s="810"/>
      <c r="BA55" s="810"/>
      <c r="BB55" s="810" t="s">
        <v>96</v>
      </c>
      <c r="BC55" s="810"/>
      <c r="BD55" s="810"/>
      <c r="BE55" s="810"/>
    </row>
    <row r="56" spans="2:57" s="389" customFormat="1" ht="39.75" customHeight="1" thickBot="1">
      <c r="B56" s="828">
        <v>1</v>
      </c>
      <c r="C56" s="830" t="s">
        <v>134</v>
      </c>
      <c r="D56" s="831"/>
      <c r="E56" s="831"/>
      <c r="F56" s="831"/>
      <c r="G56" s="831"/>
      <c r="H56" s="831"/>
      <c r="I56" s="831"/>
      <c r="J56" s="831"/>
      <c r="K56" s="831"/>
      <c r="L56" s="831"/>
      <c r="M56" s="831"/>
      <c r="N56" s="831"/>
      <c r="O56" s="831"/>
      <c r="P56" s="831"/>
      <c r="Q56" s="831"/>
      <c r="R56" s="831"/>
      <c r="S56" s="831"/>
      <c r="T56" s="831"/>
      <c r="U56" s="832"/>
      <c r="V56" s="828" t="s">
        <v>148</v>
      </c>
      <c r="W56" s="836">
        <v>4</v>
      </c>
      <c r="X56" s="837"/>
      <c r="Y56" s="813">
        <v>3</v>
      </c>
      <c r="Z56" s="815"/>
      <c r="AA56" s="472"/>
      <c r="AB56" s="469"/>
      <c r="AC56" s="469"/>
      <c r="AD56" s="469"/>
      <c r="AE56" s="810"/>
      <c r="AF56" s="810"/>
      <c r="AG56" s="810"/>
      <c r="AH56" s="810"/>
      <c r="AI56" s="810"/>
      <c r="AJ56" s="810"/>
      <c r="AK56" s="810"/>
      <c r="AL56" s="810"/>
      <c r="AM56" s="810"/>
      <c r="AN56" s="810"/>
      <c r="AO56" s="810"/>
      <c r="AP56" s="810"/>
      <c r="AQ56" s="810"/>
      <c r="AR56" s="810"/>
      <c r="AS56" s="810"/>
      <c r="AT56" s="810"/>
      <c r="AU56" s="810"/>
      <c r="AV56" s="810"/>
      <c r="AW56" s="810"/>
      <c r="AX56" s="810"/>
      <c r="AY56" s="810"/>
      <c r="AZ56" s="810"/>
      <c r="BA56" s="810"/>
      <c r="BB56" s="810"/>
      <c r="BC56" s="810"/>
      <c r="BD56" s="810"/>
      <c r="BE56" s="810"/>
    </row>
    <row r="57" spans="2:57" s="389" customFormat="1" ht="92.25" customHeight="1" thickBot="1">
      <c r="B57" s="829"/>
      <c r="C57" s="833"/>
      <c r="D57" s="834"/>
      <c r="E57" s="834"/>
      <c r="F57" s="834"/>
      <c r="G57" s="834"/>
      <c r="H57" s="834"/>
      <c r="I57" s="834"/>
      <c r="J57" s="834"/>
      <c r="K57" s="834"/>
      <c r="L57" s="834"/>
      <c r="M57" s="834"/>
      <c r="N57" s="834"/>
      <c r="O57" s="834"/>
      <c r="P57" s="834"/>
      <c r="Q57" s="834"/>
      <c r="R57" s="834"/>
      <c r="S57" s="834"/>
      <c r="T57" s="834"/>
      <c r="U57" s="835"/>
      <c r="V57" s="829"/>
      <c r="W57" s="838"/>
      <c r="X57" s="839"/>
      <c r="Y57" s="838"/>
      <c r="Z57" s="839"/>
      <c r="AA57" s="472"/>
      <c r="AB57" s="469"/>
      <c r="AC57" s="469"/>
      <c r="AD57" s="469"/>
      <c r="AE57" s="810"/>
      <c r="AF57" s="810"/>
      <c r="AG57" s="810"/>
      <c r="AH57" s="810"/>
      <c r="AI57" s="810"/>
      <c r="AJ57" s="810"/>
      <c r="AK57" s="810"/>
      <c r="AL57" s="810"/>
      <c r="AM57" s="810"/>
      <c r="AN57" s="810"/>
      <c r="AO57" s="810"/>
      <c r="AP57" s="810"/>
      <c r="AQ57" s="810"/>
      <c r="AR57" s="810"/>
      <c r="AS57" s="810"/>
      <c r="AT57" s="810"/>
      <c r="AU57" s="810"/>
      <c r="AV57" s="810"/>
      <c r="AW57" s="810"/>
      <c r="AX57" s="810" t="s">
        <v>97</v>
      </c>
      <c r="AY57" s="810"/>
      <c r="AZ57" s="810" t="s">
        <v>98</v>
      </c>
      <c r="BA57" s="810"/>
      <c r="BB57" s="810" t="s">
        <v>97</v>
      </c>
      <c r="BC57" s="810"/>
      <c r="BD57" s="810" t="s">
        <v>98</v>
      </c>
      <c r="BE57" s="810"/>
    </row>
    <row r="58" spans="2:57" s="389" customFormat="1" ht="39.75" customHeight="1" thickBot="1">
      <c r="B58" s="473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5"/>
      <c r="U58" s="476"/>
      <c r="V58" s="473"/>
      <c r="W58" s="477"/>
      <c r="X58" s="477"/>
      <c r="Y58" s="471"/>
      <c r="Z58" s="471"/>
      <c r="AA58" s="472"/>
      <c r="AB58" s="469"/>
      <c r="AC58" s="469"/>
      <c r="AD58" s="469"/>
      <c r="AE58" s="813" t="s">
        <v>99</v>
      </c>
      <c r="AF58" s="814"/>
      <c r="AG58" s="814"/>
      <c r="AH58" s="814"/>
      <c r="AI58" s="814"/>
      <c r="AJ58" s="815"/>
      <c r="AK58" s="825" t="s">
        <v>100</v>
      </c>
      <c r="AL58" s="826"/>
      <c r="AM58" s="827"/>
      <c r="AN58" s="810" t="s">
        <v>102</v>
      </c>
      <c r="AO58" s="810"/>
      <c r="AP58" s="810"/>
      <c r="AQ58" s="810"/>
      <c r="AR58" s="810"/>
      <c r="AS58" s="810"/>
      <c r="AT58" s="810"/>
      <c r="AU58" s="810"/>
      <c r="AV58" s="810"/>
      <c r="AW58" s="810"/>
      <c r="AX58" s="810">
        <v>1</v>
      </c>
      <c r="AY58" s="811"/>
      <c r="AZ58" s="810"/>
      <c r="BA58" s="811"/>
      <c r="BB58" s="810">
        <v>50</v>
      </c>
      <c r="BC58" s="811"/>
      <c r="BD58" s="810"/>
      <c r="BE58" s="811"/>
    </row>
    <row r="59" spans="2:57" s="389" customFormat="1" ht="39.75" customHeight="1" thickBot="1">
      <c r="B59" s="473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5"/>
      <c r="U59" s="476"/>
      <c r="V59" s="473"/>
      <c r="W59" s="477"/>
      <c r="X59" s="477"/>
      <c r="Y59" s="471"/>
      <c r="Z59" s="471"/>
      <c r="AA59" s="472"/>
      <c r="AB59" s="469"/>
      <c r="AC59" s="469"/>
      <c r="AD59" s="469"/>
      <c r="AE59" s="816"/>
      <c r="AF59" s="817"/>
      <c r="AG59" s="817"/>
      <c r="AH59" s="817"/>
      <c r="AI59" s="817"/>
      <c r="AJ59" s="818"/>
      <c r="AK59" s="819"/>
      <c r="AL59" s="820"/>
      <c r="AM59" s="821"/>
      <c r="AN59" s="811"/>
      <c r="AO59" s="811"/>
      <c r="AP59" s="811"/>
      <c r="AQ59" s="811"/>
      <c r="AR59" s="811"/>
      <c r="AS59" s="811"/>
      <c r="AT59" s="811"/>
      <c r="AU59" s="811"/>
      <c r="AV59" s="811"/>
      <c r="AW59" s="811"/>
      <c r="AX59" s="811"/>
      <c r="AY59" s="811"/>
      <c r="AZ59" s="811"/>
      <c r="BA59" s="811"/>
      <c r="BB59" s="811"/>
      <c r="BC59" s="811"/>
      <c r="BD59" s="811"/>
      <c r="BE59" s="811"/>
    </row>
    <row r="60" spans="2:57" s="389" customFormat="1" ht="63.75" customHeight="1" thickBot="1">
      <c r="B60" s="473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5"/>
      <c r="U60" s="476"/>
      <c r="V60" s="473"/>
      <c r="W60" s="477"/>
      <c r="X60" s="477"/>
      <c r="Y60" s="471"/>
      <c r="Z60" s="471"/>
      <c r="AA60" s="472"/>
      <c r="AB60" s="469"/>
      <c r="AC60" s="469"/>
      <c r="AD60" s="469"/>
      <c r="AE60" s="816"/>
      <c r="AF60" s="817"/>
      <c r="AG60" s="817"/>
      <c r="AH60" s="817"/>
      <c r="AI60" s="817"/>
      <c r="AJ60" s="818"/>
      <c r="AK60" s="819"/>
      <c r="AL60" s="820"/>
      <c r="AM60" s="821"/>
      <c r="AN60" s="811"/>
      <c r="AO60" s="811"/>
      <c r="AP60" s="811"/>
      <c r="AQ60" s="811"/>
      <c r="AR60" s="811"/>
      <c r="AS60" s="811"/>
      <c r="AT60" s="811"/>
      <c r="AU60" s="811"/>
      <c r="AV60" s="811"/>
      <c r="AW60" s="811"/>
      <c r="AX60" s="811"/>
      <c r="AY60" s="811"/>
      <c r="AZ60" s="811"/>
      <c r="BA60" s="811"/>
      <c r="BB60" s="811"/>
      <c r="BC60" s="811"/>
      <c r="BD60" s="811"/>
      <c r="BE60" s="811"/>
    </row>
    <row r="61" spans="2:57" s="389" customFormat="1" ht="54.75" customHeight="1" thickBot="1">
      <c r="B61" s="473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5"/>
      <c r="U61" s="476"/>
      <c r="V61" s="473"/>
      <c r="W61" s="477"/>
      <c r="X61" s="477"/>
      <c r="Y61" s="471"/>
      <c r="Z61" s="471"/>
      <c r="AA61" s="472"/>
      <c r="AB61" s="469"/>
      <c r="AC61" s="469"/>
      <c r="AD61" s="469"/>
      <c r="AE61" s="819"/>
      <c r="AF61" s="820"/>
      <c r="AG61" s="820"/>
      <c r="AH61" s="820"/>
      <c r="AI61" s="820"/>
      <c r="AJ61" s="821"/>
      <c r="AK61" s="819"/>
      <c r="AL61" s="820"/>
      <c r="AM61" s="821"/>
      <c r="AN61" s="810" t="s">
        <v>103</v>
      </c>
      <c r="AO61" s="810"/>
      <c r="AP61" s="810"/>
      <c r="AQ61" s="810"/>
      <c r="AR61" s="810"/>
      <c r="AS61" s="810"/>
      <c r="AT61" s="810"/>
      <c r="AU61" s="810"/>
      <c r="AV61" s="810"/>
      <c r="AW61" s="810"/>
      <c r="AX61" s="810">
        <v>2</v>
      </c>
      <c r="AY61" s="811"/>
      <c r="AZ61" s="810"/>
      <c r="BA61" s="811"/>
      <c r="BB61" s="810">
        <v>100</v>
      </c>
      <c r="BC61" s="811"/>
      <c r="BD61" s="810"/>
      <c r="BE61" s="811"/>
    </row>
    <row r="62" spans="2:57" s="389" customFormat="1" ht="39.75" customHeight="1" thickBot="1">
      <c r="B62" s="473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5"/>
      <c r="U62" s="476"/>
      <c r="V62" s="473"/>
      <c r="W62" s="477"/>
      <c r="X62" s="477"/>
      <c r="Y62" s="471"/>
      <c r="Z62" s="471"/>
      <c r="AA62" s="472"/>
      <c r="AB62" s="469"/>
      <c r="AC62" s="469"/>
      <c r="AD62" s="469"/>
      <c r="AE62" s="819"/>
      <c r="AF62" s="820"/>
      <c r="AG62" s="820"/>
      <c r="AH62" s="820"/>
      <c r="AI62" s="820"/>
      <c r="AJ62" s="821"/>
      <c r="AK62" s="819"/>
      <c r="AL62" s="820"/>
      <c r="AM62" s="821"/>
      <c r="AN62" s="811"/>
      <c r="AO62" s="811"/>
      <c r="AP62" s="811"/>
      <c r="AQ62" s="811"/>
      <c r="AR62" s="811"/>
      <c r="AS62" s="811"/>
      <c r="AT62" s="811"/>
      <c r="AU62" s="811"/>
      <c r="AV62" s="811"/>
      <c r="AW62" s="811"/>
      <c r="AX62" s="811"/>
      <c r="AY62" s="811"/>
      <c r="AZ62" s="811"/>
      <c r="BA62" s="811"/>
      <c r="BB62" s="811"/>
      <c r="BC62" s="811"/>
      <c r="BD62" s="811"/>
      <c r="BE62" s="811"/>
    </row>
    <row r="63" spans="2:57" s="389" customFormat="1" ht="65.25" customHeight="1" thickBot="1">
      <c r="B63" s="473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  <c r="Q63" s="474"/>
      <c r="R63" s="474"/>
      <c r="S63" s="474"/>
      <c r="T63" s="475"/>
      <c r="U63" s="476"/>
      <c r="V63" s="473"/>
      <c r="W63" s="477"/>
      <c r="X63" s="477"/>
      <c r="Y63" s="471"/>
      <c r="Z63" s="471"/>
      <c r="AA63" s="472"/>
      <c r="AB63" s="469"/>
      <c r="AC63" s="469"/>
      <c r="AD63" s="469"/>
      <c r="AE63" s="822"/>
      <c r="AF63" s="823"/>
      <c r="AG63" s="823"/>
      <c r="AH63" s="823"/>
      <c r="AI63" s="823"/>
      <c r="AJ63" s="824"/>
      <c r="AK63" s="822"/>
      <c r="AL63" s="823"/>
      <c r="AM63" s="824"/>
      <c r="AN63" s="811"/>
      <c r="AO63" s="811"/>
      <c r="AP63" s="811"/>
      <c r="AQ63" s="811"/>
      <c r="AR63" s="811"/>
      <c r="AS63" s="811"/>
      <c r="AT63" s="811"/>
      <c r="AU63" s="811"/>
      <c r="AV63" s="811"/>
      <c r="AW63" s="811"/>
      <c r="AX63" s="811"/>
      <c r="AY63" s="811"/>
      <c r="AZ63" s="811"/>
      <c r="BA63" s="811"/>
      <c r="BB63" s="811"/>
      <c r="BC63" s="811"/>
      <c r="BD63" s="811"/>
      <c r="BE63" s="811"/>
    </row>
    <row r="64" spans="2:57" s="449" customFormat="1" ht="39.75" customHeight="1">
      <c r="B64" s="478"/>
      <c r="C64" s="479"/>
      <c r="D64" s="479"/>
      <c r="E64" s="479"/>
      <c r="F64" s="479"/>
      <c r="G64" s="479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479"/>
      <c r="S64" s="479"/>
      <c r="T64" s="480"/>
      <c r="U64" s="481"/>
      <c r="V64" s="482"/>
      <c r="W64" s="483"/>
      <c r="X64" s="483"/>
      <c r="Y64" s="484"/>
      <c r="Z64" s="484"/>
      <c r="AA64" s="485"/>
      <c r="AB64" s="812"/>
      <c r="AC64" s="812"/>
      <c r="AD64" s="812"/>
      <c r="AE64" s="812"/>
      <c r="AF64" s="812"/>
      <c r="AG64" s="812"/>
      <c r="AH64" s="812"/>
      <c r="AI64" s="812"/>
      <c r="AJ64" s="812"/>
      <c r="AK64" s="812"/>
      <c r="AL64" s="812"/>
      <c r="AM64" s="812"/>
      <c r="AN64" s="812"/>
      <c r="AO64" s="812"/>
      <c r="AP64" s="812"/>
      <c r="AQ64" s="812"/>
      <c r="AR64" s="812"/>
      <c r="AS64" s="812"/>
      <c r="AT64" s="812"/>
      <c r="AU64" s="812"/>
      <c r="AV64" s="812"/>
      <c r="AW64" s="812"/>
      <c r="AX64" s="812"/>
      <c r="AY64" s="812"/>
      <c r="AZ64" s="812"/>
      <c r="BA64" s="812"/>
      <c r="BB64" s="812"/>
      <c r="BC64" s="812"/>
      <c r="BD64" s="812"/>
      <c r="BE64" s="812"/>
    </row>
    <row r="65" spans="23:54" s="449" customFormat="1" ht="13.5" customHeight="1">
      <c r="W65" s="486"/>
      <c r="X65" s="486"/>
      <c r="Y65" s="486"/>
      <c r="Z65" s="487"/>
      <c r="AA65" s="487"/>
      <c r="AB65" s="487"/>
      <c r="AC65" s="487"/>
      <c r="AD65" s="487"/>
      <c r="AE65" s="487"/>
      <c r="AF65" s="488"/>
      <c r="AG65" s="488"/>
      <c r="AH65" s="488"/>
      <c r="AI65" s="488"/>
      <c r="AJ65" s="488"/>
      <c r="AK65" s="488"/>
      <c r="AL65" s="488"/>
      <c r="AM65" s="488"/>
      <c r="AN65" s="488"/>
      <c r="AO65" s="488"/>
      <c r="AP65" s="488"/>
      <c r="AQ65" s="488"/>
      <c r="AR65" s="488"/>
      <c r="AS65" s="488"/>
      <c r="AT65" s="486"/>
      <c r="AU65" s="486"/>
      <c r="AV65" s="486"/>
      <c r="AW65" s="486"/>
      <c r="AX65" s="486"/>
      <c r="AY65" s="486"/>
      <c r="AZ65" s="486"/>
      <c r="BA65" s="486"/>
      <c r="BB65" s="486"/>
    </row>
    <row r="66" spans="3:58" s="489" customFormat="1" ht="53.25" customHeight="1"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90"/>
      <c r="N66" s="806"/>
      <c r="O66" s="807"/>
      <c r="P66" s="807"/>
      <c r="Q66" s="807"/>
      <c r="R66" s="807"/>
      <c r="S66" s="807"/>
      <c r="T66" s="807"/>
      <c r="U66" s="807"/>
      <c r="V66" s="807"/>
      <c r="W66" s="807"/>
      <c r="X66" s="807"/>
      <c r="Y66" s="807"/>
      <c r="Z66" s="807"/>
      <c r="AA66" s="807"/>
      <c r="AB66" s="807"/>
      <c r="AC66" s="807"/>
      <c r="AD66" s="807"/>
      <c r="AE66" s="807"/>
      <c r="AF66" s="807"/>
      <c r="AG66" s="807"/>
      <c r="AH66" s="807"/>
      <c r="AI66" s="807"/>
      <c r="AJ66" s="807"/>
      <c r="AK66" s="807"/>
      <c r="AL66" s="807"/>
      <c r="AM66" s="807"/>
      <c r="AN66" s="807"/>
      <c r="AO66" s="807"/>
      <c r="AP66" s="807"/>
      <c r="AQ66" s="807"/>
      <c r="AR66" s="807"/>
      <c r="AS66" s="807"/>
      <c r="AT66" s="807"/>
      <c r="AU66" s="807"/>
      <c r="AV66" s="807"/>
      <c r="AW66" s="807"/>
      <c r="AX66" s="807"/>
      <c r="AY66" s="807"/>
      <c r="AZ66" s="807"/>
      <c r="BA66" s="807"/>
      <c r="BB66" s="807"/>
      <c r="BC66" s="807"/>
      <c r="BD66" s="807"/>
      <c r="BE66" s="807"/>
      <c r="BF66" s="807"/>
    </row>
    <row r="67" spans="3:58" s="489" customFormat="1" ht="53.25" customHeight="1">
      <c r="C67" s="490"/>
      <c r="D67" s="490"/>
      <c r="E67" s="490"/>
      <c r="F67" s="490"/>
      <c r="G67" s="490"/>
      <c r="H67" s="490"/>
      <c r="I67" s="490"/>
      <c r="J67" s="490"/>
      <c r="K67" s="490"/>
      <c r="L67" s="490"/>
      <c r="M67" s="490"/>
      <c r="N67" s="806"/>
      <c r="O67" s="807"/>
      <c r="P67" s="807"/>
      <c r="Q67" s="807"/>
      <c r="R67" s="807"/>
      <c r="S67" s="807"/>
      <c r="T67" s="807"/>
      <c r="U67" s="807"/>
      <c r="V67" s="807"/>
      <c r="W67" s="807"/>
      <c r="X67" s="807"/>
      <c r="Y67" s="807"/>
      <c r="Z67" s="807"/>
      <c r="AA67" s="807"/>
      <c r="AB67" s="807"/>
      <c r="AC67" s="807"/>
      <c r="AD67" s="807"/>
      <c r="AE67" s="807"/>
      <c r="AF67" s="807"/>
      <c r="AG67" s="807"/>
      <c r="AH67" s="807"/>
      <c r="AI67" s="807"/>
      <c r="AJ67" s="807"/>
      <c r="AK67" s="807"/>
      <c r="AL67" s="807"/>
      <c r="AM67" s="807"/>
      <c r="AN67" s="807"/>
      <c r="AO67" s="807"/>
      <c r="AP67" s="807"/>
      <c r="AQ67" s="807"/>
      <c r="AR67" s="807"/>
      <c r="AS67" s="807"/>
      <c r="AT67" s="807"/>
      <c r="AU67" s="807"/>
      <c r="AV67" s="807"/>
      <c r="AW67" s="807"/>
      <c r="AX67" s="807"/>
      <c r="AY67" s="807"/>
      <c r="AZ67" s="807"/>
      <c r="BA67" s="807"/>
      <c r="BB67" s="807"/>
      <c r="BC67" s="807"/>
      <c r="BD67" s="807"/>
      <c r="BE67" s="807"/>
      <c r="BF67" s="807"/>
    </row>
    <row r="68" spans="21:46" s="389" customFormat="1" ht="120.75" customHeight="1">
      <c r="U68" s="356"/>
      <c r="V68" s="491" t="s">
        <v>105</v>
      </c>
      <c r="W68" s="492"/>
      <c r="X68" s="493"/>
      <c r="Y68" s="494"/>
      <c r="Z68" s="494"/>
      <c r="AA68" s="808" t="s">
        <v>149</v>
      </c>
      <c r="AB68" s="809"/>
      <c r="AC68" s="809"/>
      <c r="AD68" s="809"/>
      <c r="AE68" s="809"/>
      <c r="AF68" s="809"/>
      <c r="AG68" s="495"/>
      <c r="AH68" s="495"/>
      <c r="AI68" s="496"/>
      <c r="AJ68" s="496"/>
      <c r="AK68" s="497"/>
      <c r="AL68" s="497"/>
      <c r="AM68" s="497"/>
      <c r="AN68" s="496"/>
      <c r="AO68" s="474"/>
      <c r="AP68" s="498"/>
      <c r="AQ68" s="474"/>
      <c r="AR68" s="498"/>
      <c r="AS68" s="474"/>
      <c r="AT68" s="498"/>
    </row>
    <row r="69" spans="21:46" s="499" customFormat="1" ht="43.5" customHeight="1">
      <c r="U69" s="500"/>
      <c r="V69" s="501"/>
      <c r="W69" s="501"/>
      <c r="X69" s="502"/>
      <c r="Y69" s="503" t="s">
        <v>107</v>
      </c>
      <c r="AA69" s="504"/>
      <c r="AB69" s="505" t="s">
        <v>108</v>
      </c>
      <c r="AC69" s="505"/>
      <c r="AD69" s="506"/>
      <c r="AE69" s="506"/>
      <c r="AF69" s="506"/>
      <c r="AG69" s="506"/>
      <c r="AH69" s="506"/>
      <c r="AI69" s="507"/>
      <c r="AJ69" s="507"/>
      <c r="AK69" s="508"/>
      <c r="AL69" s="508"/>
      <c r="AM69" s="508"/>
      <c r="AN69" s="507"/>
      <c r="AO69" s="509"/>
      <c r="AP69" s="510"/>
      <c r="AQ69" s="509"/>
      <c r="AR69" s="510"/>
      <c r="AS69" s="509"/>
      <c r="AT69" s="510"/>
    </row>
    <row r="70" spans="21:46" s="389" customFormat="1" ht="24.75" customHeight="1">
      <c r="U70" s="356"/>
      <c r="V70" s="511"/>
      <c r="W70" s="511"/>
      <c r="X70" s="512"/>
      <c r="Y70" s="512"/>
      <c r="Z70" s="512"/>
      <c r="AA70" s="513"/>
      <c r="AB70" s="513"/>
      <c r="AC70" s="513"/>
      <c r="AD70" s="495"/>
      <c r="AE70" s="495"/>
      <c r="AF70" s="495"/>
      <c r="AG70" s="495"/>
      <c r="AH70" s="495"/>
      <c r="AI70" s="496"/>
      <c r="AJ70" s="496"/>
      <c r="AK70" s="497"/>
      <c r="AL70" s="497"/>
      <c r="AM70" s="497"/>
      <c r="AN70" s="496"/>
      <c r="AO70" s="474"/>
      <c r="AP70" s="498"/>
      <c r="AQ70" s="474"/>
      <c r="AR70" s="498"/>
      <c r="AS70" s="474"/>
      <c r="AT70" s="498"/>
    </row>
    <row r="71" spans="21:54" s="389" customFormat="1" ht="75" customHeight="1">
      <c r="U71" s="514"/>
      <c r="V71" s="515" t="s">
        <v>109</v>
      </c>
      <c r="W71" s="515"/>
      <c r="X71" s="493"/>
      <c r="Y71" s="494"/>
      <c r="Z71" s="494"/>
      <c r="AA71" s="808" t="s">
        <v>149</v>
      </c>
      <c r="AB71" s="809"/>
      <c r="AC71" s="809"/>
      <c r="AD71" s="809"/>
      <c r="AE71" s="809"/>
      <c r="AF71" s="809"/>
      <c r="AI71" s="516"/>
      <c r="AJ71" s="516"/>
      <c r="AK71" s="516"/>
      <c r="AL71" s="516"/>
      <c r="AM71" s="516"/>
      <c r="AN71" s="516"/>
      <c r="AO71" s="516"/>
      <c r="AP71" s="516"/>
      <c r="AQ71" s="516"/>
      <c r="AR71" s="517"/>
      <c r="AS71" s="517"/>
      <c r="AT71" s="517"/>
      <c r="AU71" s="517"/>
      <c r="AV71" s="517"/>
      <c r="AW71" s="517"/>
      <c r="AX71" s="517"/>
      <c r="AY71" s="517"/>
      <c r="AZ71" s="517"/>
      <c r="BA71" s="517"/>
      <c r="BB71" s="518"/>
    </row>
    <row r="72" spans="2:53" s="499" customFormat="1" ht="39.75" customHeight="1">
      <c r="B72" s="509"/>
      <c r="C72" s="509"/>
      <c r="D72" s="509"/>
      <c r="E72" s="509"/>
      <c r="F72" s="509"/>
      <c r="G72" s="509"/>
      <c r="H72" s="509"/>
      <c r="I72" s="509"/>
      <c r="J72" s="509"/>
      <c r="K72" s="509"/>
      <c r="L72" s="509"/>
      <c r="M72" s="509"/>
      <c r="N72" s="509"/>
      <c r="O72" s="509"/>
      <c r="P72" s="509"/>
      <c r="Q72" s="509"/>
      <c r="R72" s="509"/>
      <c r="S72" s="509"/>
      <c r="T72" s="509"/>
      <c r="U72" s="519"/>
      <c r="V72" s="519"/>
      <c r="W72" s="519"/>
      <c r="X72" s="502"/>
      <c r="Y72" s="503" t="s">
        <v>107</v>
      </c>
      <c r="AA72" s="504"/>
      <c r="AB72" s="505" t="s">
        <v>108</v>
      </c>
      <c r="AC72" s="505"/>
      <c r="AD72" s="506"/>
      <c r="AE72" s="505"/>
      <c r="AF72" s="505"/>
      <c r="AI72" s="520"/>
      <c r="AJ72" s="520"/>
      <c r="AK72" s="520"/>
      <c r="AL72" s="520"/>
      <c r="AM72" s="520"/>
      <c r="AN72" s="520"/>
      <c r="AO72" s="520"/>
      <c r="AP72" s="520"/>
      <c r="AQ72" s="520"/>
      <c r="AR72" s="503"/>
      <c r="AS72" s="503"/>
      <c r="AT72" s="503"/>
      <c r="AU72" s="503"/>
      <c r="AV72" s="503"/>
      <c r="AW72" s="503"/>
      <c r="AX72" s="503"/>
      <c r="AY72" s="503"/>
      <c r="AZ72" s="503"/>
      <c r="BA72" s="503"/>
    </row>
    <row r="73" spans="22:54" s="449" customFormat="1" ht="24.75" customHeight="1">
      <c r="V73" s="521"/>
      <c r="W73" s="522"/>
      <c r="X73" s="523"/>
      <c r="Y73" s="524"/>
      <c r="Z73" s="525"/>
      <c r="AA73" s="525"/>
      <c r="AB73" s="526"/>
      <c r="AC73" s="527"/>
      <c r="AD73" s="528"/>
      <c r="AE73" s="526"/>
      <c r="AF73" s="529"/>
      <c r="AG73" s="526"/>
      <c r="AJ73" s="530"/>
      <c r="AK73" s="530"/>
      <c r="AL73" s="486"/>
      <c r="AM73" s="486"/>
      <c r="AN73" s="486"/>
      <c r="AO73" s="530"/>
      <c r="AP73" s="531"/>
      <c r="AQ73" s="523"/>
      <c r="AR73" s="523"/>
      <c r="AS73" s="532"/>
      <c r="AT73" s="532"/>
      <c r="AU73" s="525"/>
      <c r="AV73" s="526"/>
      <c r="AW73" s="528"/>
      <c r="AX73" s="528"/>
      <c r="AY73" s="529"/>
      <c r="AZ73" s="528"/>
      <c r="BA73" s="526"/>
      <c r="BB73" s="526"/>
    </row>
    <row r="74" spans="30:53" s="449" customFormat="1" ht="49.5" customHeight="1">
      <c r="AD74" s="526"/>
      <c r="AE74" s="529"/>
      <c r="AF74" s="526"/>
      <c r="AI74" s="530"/>
      <c r="AJ74" s="530"/>
      <c r="AK74" s="486"/>
      <c r="AL74" s="486"/>
      <c r="AM74" s="486"/>
      <c r="AN74" s="530"/>
      <c r="AO74" s="531"/>
      <c r="AP74" s="523"/>
      <c r="AQ74" s="523"/>
      <c r="AR74" s="532"/>
      <c r="AS74" s="532"/>
      <c r="AT74" s="525"/>
      <c r="AU74" s="526"/>
      <c r="AV74" s="528"/>
      <c r="AW74" s="528"/>
      <c r="AX74" s="529"/>
      <c r="AY74" s="528"/>
      <c r="AZ74" s="526"/>
      <c r="BA74" s="526"/>
    </row>
    <row r="75" spans="2:53" s="449" customFormat="1" ht="36.75" customHeight="1">
      <c r="B75" s="500"/>
      <c r="C75" s="499"/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533"/>
      <c r="W75" s="520"/>
      <c r="X75" s="534"/>
      <c r="Y75" s="503"/>
      <c r="Z75" s="499"/>
      <c r="AA75" s="504"/>
      <c r="AB75" s="535"/>
      <c r="AC75" s="71"/>
      <c r="AE75" s="536"/>
      <c r="AF75" s="71"/>
      <c r="AI75" s="530"/>
      <c r="AJ75" s="530"/>
      <c r="AK75" s="530"/>
      <c r="AL75" s="530"/>
      <c r="AM75" s="530"/>
      <c r="AN75" s="530"/>
      <c r="AO75" s="537"/>
      <c r="AP75" s="538"/>
      <c r="AQ75" s="537"/>
      <c r="AS75" s="539"/>
      <c r="AU75" s="540"/>
      <c r="AV75" s="541"/>
      <c r="AW75" s="535"/>
      <c r="AX75" s="536"/>
      <c r="AY75" s="536"/>
      <c r="AZ75" s="536"/>
      <c r="BA75" s="536"/>
    </row>
    <row r="76" spans="22:53" s="449" customFormat="1" ht="14.25" customHeight="1">
      <c r="V76" s="486"/>
      <c r="W76" s="486"/>
      <c r="X76" s="486"/>
      <c r="Y76" s="487"/>
      <c r="Z76" s="487"/>
      <c r="AA76" s="487"/>
      <c r="AB76" s="487"/>
      <c r="AC76" s="487"/>
      <c r="AD76" s="487"/>
      <c r="AE76" s="488"/>
      <c r="AF76" s="488"/>
      <c r="AG76" s="488"/>
      <c r="AH76" s="488"/>
      <c r="AI76" s="488"/>
      <c r="AJ76" s="488"/>
      <c r="AK76" s="488"/>
      <c r="AL76" s="488"/>
      <c r="AM76" s="488"/>
      <c r="AN76" s="488"/>
      <c r="AO76" s="488"/>
      <c r="AP76" s="488"/>
      <c r="AQ76" s="488"/>
      <c r="AR76" s="488"/>
      <c r="AS76" s="486"/>
      <c r="AT76" s="486"/>
      <c r="AU76" s="486"/>
      <c r="AV76" s="486"/>
      <c r="AW76" s="486"/>
      <c r="AX76" s="486"/>
      <c r="AY76" s="486"/>
      <c r="AZ76" s="486"/>
      <c r="BA76" s="486"/>
    </row>
    <row r="77" spans="21:53" s="449" customFormat="1" ht="18" customHeight="1">
      <c r="U77" s="542"/>
      <c r="V77" s="340"/>
      <c r="W77" s="543"/>
      <c r="X77" s="544"/>
      <c r="Y77" s="487"/>
      <c r="Z77" s="487"/>
      <c r="AA77" s="487"/>
      <c r="AB77" s="487"/>
      <c r="AC77" s="487"/>
      <c r="AD77" s="487"/>
      <c r="AE77" s="530"/>
      <c r="AF77" s="488"/>
      <c r="AG77" s="488"/>
      <c r="AH77" s="488"/>
      <c r="AI77" s="488"/>
      <c r="AJ77" s="488"/>
      <c r="AK77" s="488"/>
      <c r="AL77" s="488"/>
      <c r="AM77" s="488"/>
      <c r="AN77" s="488"/>
      <c r="AO77" s="488"/>
      <c r="AP77" s="488"/>
      <c r="AQ77" s="488"/>
      <c r="AR77" s="488"/>
      <c r="AS77" s="486"/>
      <c r="AT77" s="302"/>
      <c r="AU77" s="302"/>
      <c r="AV77" s="302"/>
      <c r="AW77" s="302"/>
      <c r="AX77" s="302"/>
      <c r="AY77" s="302"/>
      <c r="AZ77" s="486"/>
      <c r="BA77" s="486"/>
    </row>
    <row r="78" spans="21:51" s="449" customFormat="1" ht="15">
      <c r="U78" s="521"/>
      <c r="Y78" s="545"/>
      <c r="Z78" s="545"/>
      <c r="AA78" s="546"/>
      <c r="AB78" s="545"/>
      <c r="AC78" s="545"/>
      <c r="AD78" s="545"/>
      <c r="AF78" s="546"/>
      <c r="AG78" s="546"/>
      <c r="AH78" s="546"/>
      <c r="AI78" s="545"/>
      <c r="AJ78" s="545"/>
      <c r="AN78" s="545"/>
      <c r="AO78" s="545"/>
      <c r="AS78" s="11"/>
      <c r="AT78" s="11"/>
      <c r="AU78" s="11"/>
      <c r="AV78" s="11"/>
      <c r="AW78" s="11"/>
      <c r="AX78" s="11"/>
      <c r="AY78" s="11"/>
    </row>
    <row r="79" spans="21:30" ht="12.75">
      <c r="U79" s="11"/>
      <c r="V79" s="309"/>
      <c r="W79" s="11"/>
      <c r="X79" s="309"/>
      <c r="Y79" s="11"/>
      <c r="Z79" s="11"/>
      <c r="AA79" s="11"/>
      <c r="AB79" s="11"/>
      <c r="AC79" s="11"/>
      <c r="AD79" s="11"/>
    </row>
    <row r="80" spans="21:45" ht="20.25">
      <c r="U80" s="281"/>
      <c r="V80" s="281"/>
      <c r="W80" s="281"/>
      <c r="X80" s="281"/>
      <c r="Y80" s="282"/>
      <c r="Z80" s="282"/>
      <c r="AA80" s="282"/>
      <c r="AB80" s="282"/>
      <c r="AC80" s="282"/>
      <c r="AD80" s="283"/>
      <c r="AE80" s="284"/>
      <c r="AF80" s="284"/>
      <c r="AG80" s="285"/>
      <c r="AH80" s="286"/>
      <c r="AI80" s="286"/>
      <c r="AJ80" s="286"/>
      <c r="AK80" s="287" t="s">
        <v>110</v>
      </c>
      <c r="AL80" s="553"/>
      <c r="AM80" s="553"/>
      <c r="AN80" s="553"/>
      <c r="AO80" s="553"/>
      <c r="AP80" s="553"/>
      <c r="AQ80" s="553"/>
      <c r="AR80" s="287" t="s">
        <v>110</v>
      </c>
      <c r="AS80" s="288"/>
    </row>
    <row r="84" ht="12.75">
      <c r="AA84" s="292" t="s">
        <v>111</v>
      </c>
    </row>
  </sheetData>
  <sheetProtection/>
  <mergeCells count="152">
    <mergeCell ref="A10:U10"/>
    <mergeCell ref="W10:AB10"/>
    <mergeCell ref="AI10:AS10"/>
    <mergeCell ref="AV10:AZ11"/>
    <mergeCell ref="BA10:BF10"/>
    <mergeCell ref="A11:U11"/>
    <mergeCell ref="AB11:AU11"/>
    <mergeCell ref="BA11:BF11"/>
    <mergeCell ref="AU2:BE2"/>
    <mergeCell ref="B4:BA4"/>
    <mergeCell ref="B6:BA6"/>
    <mergeCell ref="V7:AZ7"/>
    <mergeCell ref="W8:AK8"/>
    <mergeCell ref="T9:U9"/>
    <mergeCell ref="X9:AG9"/>
    <mergeCell ref="BB9:BE9"/>
    <mergeCell ref="A12:U12"/>
    <mergeCell ref="V12:Z12"/>
    <mergeCell ref="W13:AU13"/>
    <mergeCell ref="AV13:AZ14"/>
    <mergeCell ref="BA13:BE13"/>
    <mergeCell ref="A14:U14"/>
    <mergeCell ref="V14:AB14"/>
    <mergeCell ref="AE14:AL14"/>
    <mergeCell ref="BA14:BE14"/>
    <mergeCell ref="A15:U15"/>
    <mergeCell ref="AY15:BG15"/>
    <mergeCell ref="U16:AU16"/>
    <mergeCell ref="B17:BE17"/>
    <mergeCell ref="B18:B24"/>
    <mergeCell ref="T18:V24"/>
    <mergeCell ref="W18:AD24"/>
    <mergeCell ref="AE18:AF20"/>
    <mergeCell ref="AG18:AN20"/>
    <mergeCell ref="AO18:AO24"/>
    <mergeCell ref="AP18:AW20"/>
    <mergeCell ref="AX18:BE18"/>
    <mergeCell ref="AX19:BE19"/>
    <mergeCell ref="AX20:BE20"/>
    <mergeCell ref="AE21:AE24"/>
    <mergeCell ref="AF21:AF24"/>
    <mergeCell ref="AG21:AG24"/>
    <mergeCell ref="AH21:AN21"/>
    <mergeCell ref="AP21:AP24"/>
    <mergeCell ref="AQ21:AQ24"/>
    <mergeCell ref="AX21:BA21"/>
    <mergeCell ref="BB21:BE21"/>
    <mergeCell ref="AH22:AI23"/>
    <mergeCell ref="AJ22:AK23"/>
    <mergeCell ref="AL22:AM23"/>
    <mergeCell ref="AN22:AN24"/>
    <mergeCell ref="AX22:BA22"/>
    <mergeCell ref="BB22:BE22"/>
    <mergeCell ref="AX23:AX24"/>
    <mergeCell ref="AY23:BA23"/>
    <mergeCell ref="AR21:AR24"/>
    <mergeCell ref="AS21:AS24"/>
    <mergeCell ref="AT21:AT24"/>
    <mergeCell ref="AU21:AU24"/>
    <mergeCell ref="AV21:AV24"/>
    <mergeCell ref="AW21:AW24"/>
    <mergeCell ref="B28:S28"/>
    <mergeCell ref="T28:V28"/>
    <mergeCell ref="W28:AD28"/>
    <mergeCell ref="B29:S29"/>
    <mergeCell ref="T29:V29"/>
    <mergeCell ref="W29:AD29"/>
    <mergeCell ref="BB23:BB24"/>
    <mergeCell ref="BC23:BE23"/>
    <mergeCell ref="T25:V25"/>
    <mergeCell ref="W25:AD25"/>
    <mergeCell ref="B26:BE26"/>
    <mergeCell ref="B27:BE27"/>
    <mergeCell ref="B34:S34"/>
    <mergeCell ref="T34:V34"/>
    <mergeCell ref="W34:AD34"/>
    <mergeCell ref="B35:AD35"/>
    <mergeCell ref="B36:AD36"/>
    <mergeCell ref="B37:BE37"/>
    <mergeCell ref="B30:S30"/>
    <mergeCell ref="T30:V30"/>
    <mergeCell ref="W30:AD30"/>
    <mergeCell ref="B31:AD31"/>
    <mergeCell ref="B32:BE32"/>
    <mergeCell ref="B33:S33"/>
    <mergeCell ref="T33:V33"/>
    <mergeCell ref="W33:AD33"/>
    <mergeCell ref="B40:S40"/>
    <mergeCell ref="T40:U40"/>
    <mergeCell ref="B41:S41"/>
    <mergeCell ref="T41:U41"/>
    <mergeCell ref="W41:AD41"/>
    <mergeCell ref="B42:AD42"/>
    <mergeCell ref="B38:S38"/>
    <mergeCell ref="T38:U38"/>
    <mergeCell ref="X38:AD38"/>
    <mergeCell ref="B39:S39"/>
    <mergeCell ref="T39:U39"/>
    <mergeCell ref="W39:AD39"/>
    <mergeCell ref="AI48:AO48"/>
    <mergeCell ref="AI49:AO49"/>
    <mergeCell ref="AI50:AO50"/>
    <mergeCell ref="AI51:AO51"/>
    <mergeCell ref="AI52:AO52"/>
    <mergeCell ref="T53:BE53"/>
    <mergeCell ref="B43:AD43"/>
    <mergeCell ref="B44:B45"/>
    <mergeCell ref="U44:V44"/>
    <mergeCell ref="AB44:AD45"/>
    <mergeCell ref="AE44:AH52"/>
    <mergeCell ref="AI44:AO44"/>
    <mergeCell ref="U45:V45"/>
    <mergeCell ref="AI45:AO45"/>
    <mergeCell ref="AI46:AO46"/>
    <mergeCell ref="AI47:AO47"/>
    <mergeCell ref="B56:B57"/>
    <mergeCell ref="C56:U57"/>
    <mergeCell ref="V56:V57"/>
    <mergeCell ref="W56:X57"/>
    <mergeCell ref="Y56:Z57"/>
    <mergeCell ref="AX57:AY57"/>
    <mergeCell ref="B54:Z54"/>
    <mergeCell ref="AE54:BE54"/>
    <mergeCell ref="C55:U55"/>
    <mergeCell ref="W55:X55"/>
    <mergeCell ref="Y55:Z55"/>
    <mergeCell ref="AE55:AJ57"/>
    <mergeCell ref="AK55:AM57"/>
    <mergeCell ref="AN55:AW57"/>
    <mergeCell ref="AX55:BA56"/>
    <mergeCell ref="BB55:BE56"/>
    <mergeCell ref="AZ57:BA57"/>
    <mergeCell ref="BB57:BC57"/>
    <mergeCell ref="BD57:BE57"/>
    <mergeCell ref="AE58:AJ63"/>
    <mergeCell ref="AK58:AM63"/>
    <mergeCell ref="AN58:AW60"/>
    <mergeCell ref="AX58:AY60"/>
    <mergeCell ref="AZ58:BA60"/>
    <mergeCell ref="BB58:BC60"/>
    <mergeCell ref="BD58:BE60"/>
    <mergeCell ref="N66:BF66"/>
    <mergeCell ref="N67:BF67"/>
    <mergeCell ref="AA68:AF68"/>
    <mergeCell ref="AA71:AF71"/>
    <mergeCell ref="AL80:AQ80"/>
    <mergeCell ref="AN61:AW63"/>
    <mergeCell ref="AX61:AY63"/>
    <mergeCell ref="AZ61:BA63"/>
    <mergeCell ref="BB61:BC63"/>
    <mergeCell ref="BD61:BE63"/>
    <mergeCell ref="AB64:BE6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84"/>
  <sheetViews>
    <sheetView zoomScale="20" zoomScaleNormal="20" zoomScalePageLayoutView="0" workbookViewId="0" topLeftCell="A40">
      <selection activeCell="A29" sqref="A29:IV30"/>
    </sheetView>
  </sheetViews>
  <sheetFormatPr defaultColWidth="9.57421875" defaultRowHeight="15"/>
  <cols>
    <col min="1" max="1" width="43.28125" style="11" customWidth="1"/>
    <col min="2" max="2" width="11.00390625" style="11" customWidth="1"/>
    <col min="3" max="18" width="6.00390625" style="11" hidden="1" customWidth="1"/>
    <col min="19" max="19" width="4.140625" style="11" customWidth="1"/>
    <col min="20" max="20" width="39.8515625" style="11" customWidth="1"/>
    <col min="21" max="21" width="91.140625" style="36" customWidth="1"/>
    <col min="22" max="22" width="37.140625" style="290" customWidth="1"/>
    <col min="23" max="23" width="12.00390625" style="291" customWidth="1"/>
    <col min="24" max="24" width="31.00390625" style="292" customWidth="1"/>
    <col min="25" max="25" width="12.00390625" style="292" customWidth="1"/>
    <col min="26" max="26" width="21.00390625" style="292" customWidth="1"/>
    <col min="27" max="27" width="13.8515625" style="292" customWidth="1"/>
    <col min="28" max="28" width="13.7109375" style="292" customWidth="1"/>
    <col min="29" max="29" width="9.8515625" style="292" customWidth="1"/>
    <col min="30" max="30" width="14.7109375" style="293" customWidth="1"/>
    <col min="31" max="31" width="15.8515625" style="293" customWidth="1"/>
    <col min="32" max="32" width="21.57421875" style="293" customWidth="1"/>
    <col min="33" max="33" width="23.57421875" style="293" customWidth="1"/>
    <col min="34" max="34" width="17.140625" style="293" customWidth="1"/>
    <col min="35" max="35" width="16.8515625" style="293" customWidth="1"/>
    <col min="36" max="36" width="18.140625" style="293" customWidth="1"/>
    <col min="37" max="37" width="19.421875" style="293" customWidth="1"/>
    <col min="38" max="38" width="11.00390625" style="293" customWidth="1"/>
    <col min="39" max="39" width="17.57421875" style="293" customWidth="1"/>
    <col min="40" max="40" width="14.8515625" style="293" customWidth="1"/>
    <col min="41" max="41" width="22.421875" style="293" customWidth="1"/>
    <col min="42" max="42" width="10.140625" style="11" customWidth="1"/>
    <col min="43" max="43" width="12.57421875" style="11" customWidth="1"/>
    <col min="44" max="49" width="10.140625" style="11" customWidth="1"/>
    <col min="50" max="50" width="16.57421875" style="11" customWidth="1"/>
    <col min="51" max="51" width="17.28125" style="11" customWidth="1"/>
    <col min="52" max="53" width="10.140625" style="11" customWidth="1"/>
    <col min="54" max="54" width="11.421875" style="11" customWidth="1"/>
    <col min="55" max="57" width="10.140625" style="11" customWidth="1"/>
    <col min="58" max="16384" width="9.57421875" style="11" customWidth="1"/>
  </cols>
  <sheetData>
    <row r="2" spans="47:57" ht="48.75" customHeight="1">
      <c r="AU2" s="1056"/>
      <c r="AV2" s="1057"/>
      <c r="AW2" s="1057"/>
      <c r="AX2" s="1057"/>
      <c r="AY2" s="1057"/>
      <c r="AZ2" s="1057"/>
      <c r="BA2" s="1057"/>
      <c r="BB2" s="1057"/>
      <c r="BC2" s="1057"/>
      <c r="BD2" s="1057"/>
      <c r="BE2" s="1057"/>
    </row>
    <row r="4" spans="2:53" ht="35.25">
      <c r="B4" s="1078" t="s">
        <v>0</v>
      </c>
      <c r="C4" s="1078"/>
      <c r="D4" s="1078"/>
      <c r="E4" s="1078"/>
      <c r="F4" s="1078"/>
      <c r="G4" s="1078"/>
      <c r="H4" s="1078"/>
      <c r="I4" s="1078"/>
      <c r="J4" s="1078"/>
      <c r="K4" s="1078"/>
      <c r="L4" s="1078"/>
      <c r="M4" s="1078"/>
      <c r="N4" s="1078"/>
      <c r="O4" s="1078"/>
      <c r="P4" s="1078"/>
      <c r="Q4" s="1078"/>
      <c r="R4" s="1078"/>
      <c r="S4" s="1078"/>
      <c r="T4" s="1078"/>
      <c r="U4" s="1078"/>
      <c r="V4" s="1078"/>
      <c r="W4" s="1078"/>
      <c r="X4" s="1078"/>
      <c r="Y4" s="1078"/>
      <c r="Z4" s="1078"/>
      <c r="AA4" s="1078"/>
      <c r="AB4" s="1078"/>
      <c r="AC4" s="1078"/>
      <c r="AD4" s="1078"/>
      <c r="AE4" s="1078"/>
      <c r="AF4" s="1078"/>
      <c r="AG4" s="1078"/>
      <c r="AH4" s="1078"/>
      <c r="AI4" s="1078"/>
      <c r="AJ4" s="1078"/>
      <c r="AK4" s="1078"/>
      <c r="AL4" s="1078"/>
      <c r="AM4" s="1078"/>
      <c r="AN4" s="1078"/>
      <c r="AO4" s="1078"/>
      <c r="AP4" s="1078"/>
      <c r="AQ4" s="1078"/>
      <c r="AR4" s="1078"/>
      <c r="AS4" s="1078"/>
      <c r="AT4" s="1078"/>
      <c r="AU4" s="1078"/>
      <c r="AV4" s="1078"/>
      <c r="AW4" s="1078"/>
      <c r="AX4" s="1078"/>
      <c r="AY4" s="1078"/>
      <c r="AZ4" s="1078"/>
      <c r="BA4" s="1078"/>
    </row>
    <row r="5" ht="15.75" customHeight="1"/>
    <row r="6" spans="2:53" ht="66.75" customHeight="1">
      <c r="B6" s="1059" t="s">
        <v>1</v>
      </c>
      <c r="C6" s="1059"/>
      <c r="D6" s="1059"/>
      <c r="E6" s="1059"/>
      <c r="F6" s="1059"/>
      <c r="G6" s="1059"/>
      <c r="H6" s="1059"/>
      <c r="I6" s="1059"/>
      <c r="J6" s="1059"/>
      <c r="K6" s="1059"/>
      <c r="L6" s="1059"/>
      <c r="M6" s="1059"/>
      <c r="N6" s="1059"/>
      <c r="O6" s="1059"/>
      <c r="P6" s="1059"/>
      <c r="Q6" s="1059"/>
      <c r="R6" s="1059"/>
      <c r="S6" s="1059"/>
      <c r="T6" s="1059"/>
      <c r="U6" s="1060"/>
      <c r="V6" s="1060"/>
      <c r="W6" s="1060"/>
      <c r="X6" s="1060"/>
      <c r="Y6" s="1060"/>
      <c r="Z6" s="1060"/>
      <c r="AA6" s="1060"/>
      <c r="AB6" s="1060"/>
      <c r="AC6" s="1060"/>
      <c r="AD6" s="1060"/>
      <c r="AE6" s="1060"/>
      <c r="AF6" s="1060"/>
      <c r="AG6" s="1060"/>
      <c r="AH6" s="1060"/>
      <c r="AI6" s="1060"/>
      <c r="AJ6" s="1060"/>
      <c r="AK6" s="1060"/>
      <c r="AL6" s="1060"/>
      <c r="AM6" s="1060"/>
      <c r="AN6" s="1060"/>
      <c r="AO6" s="1060"/>
      <c r="AP6" s="1060"/>
      <c r="AQ6" s="1060"/>
      <c r="AR6" s="1060"/>
      <c r="AS6" s="1060"/>
      <c r="AT6" s="1060"/>
      <c r="AU6" s="1060"/>
      <c r="AV6" s="1060"/>
      <c r="AW6" s="1060"/>
      <c r="AX6" s="1060"/>
      <c r="AY6" s="1060"/>
      <c r="AZ6" s="1060"/>
      <c r="BA6" s="1060"/>
    </row>
    <row r="7" spans="2:53" ht="63" customHeight="1"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5"/>
      <c r="V7" s="1061" t="s">
        <v>2</v>
      </c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1"/>
      <c r="AK7" s="1061"/>
      <c r="AL7" s="1061"/>
      <c r="AM7" s="1061"/>
      <c r="AN7" s="1061"/>
      <c r="AO7" s="1061"/>
      <c r="AP7" s="1061"/>
      <c r="AQ7" s="1061"/>
      <c r="AR7" s="1061"/>
      <c r="AS7" s="1061"/>
      <c r="AT7" s="1061"/>
      <c r="AU7" s="1061"/>
      <c r="AV7" s="1061"/>
      <c r="AW7" s="1061"/>
      <c r="AX7" s="1061"/>
      <c r="AY7" s="1061"/>
      <c r="AZ7" s="1061"/>
      <c r="BA7" s="296"/>
    </row>
    <row r="8" spans="2:53" ht="54" customHeight="1"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5"/>
      <c r="V8" s="295"/>
      <c r="W8" s="1062" t="s">
        <v>3</v>
      </c>
      <c r="X8" s="1062"/>
      <c r="Y8" s="1062"/>
      <c r="Z8" s="1062"/>
      <c r="AA8" s="1062"/>
      <c r="AB8" s="1062"/>
      <c r="AC8" s="1062"/>
      <c r="AD8" s="1062"/>
      <c r="AE8" s="1062"/>
      <c r="AF8" s="1062"/>
      <c r="AG8" s="1062"/>
      <c r="AH8" s="1062"/>
      <c r="AI8" s="1062"/>
      <c r="AJ8" s="1062"/>
      <c r="AK8" s="1062"/>
      <c r="AL8" s="297"/>
      <c r="AM8" s="297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</row>
    <row r="9" spans="20:57" ht="50.25" customHeight="1">
      <c r="T9" s="779"/>
      <c r="U9" s="779"/>
      <c r="V9" s="298"/>
      <c r="W9" s="299"/>
      <c r="X9" s="1063" t="s">
        <v>118</v>
      </c>
      <c r="Y9" s="1063"/>
      <c r="Z9" s="1063"/>
      <c r="AA9" s="1063"/>
      <c r="AB9" s="1063"/>
      <c r="AC9" s="1063"/>
      <c r="AD9" s="1063"/>
      <c r="AE9" s="1063"/>
      <c r="AF9" s="1063"/>
      <c r="AG9" s="1063"/>
      <c r="AH9" s="300"/>
      <c r="AI9" s="301"/>
      <c r="AJ9" s="301"/>
      <c r="AK9" s="301"/>
      <c r="AL9" s="301"/>
      <c r="AM9" s="301"/>
      <c r="AN9" s="301"/>
      <c r="AO9" s="301"/>
      <c r="AP9" s="301"/>
      <c r="AQ9" s="302"/>
      <c r="AR9" s="303"/>
      <c r="AS9" s="301"/>
      <c r="AT9" s="301"/>
      <c r="AU9" s="301"/>
      <c r="AV9" s="304"/>
      <c r="AW9" s="304"/>
      <c r="AX9" s="304"/>
      <c r="AY9" s="304"/>
      <c r="AZ9" s="304"/>
      <c r="BA9" s="304"/>
      <c r="BB9" s="1064"/>
      <c r="BC9" s="1064"/>
      <c r="BD9" s="1064"/>
      <c r="BE9" s="1064"/>
    </row>
    <row r="10" spans="1:58" ht="88.5" customHeight="1" thickBot="1">
      <c r="A10" s="779" t="s">
        <v>5</v>
      </c>
      <c r="B10" s="779"/>
      <c r="C10" s="779"/>
      <c r="D10" s="779"/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779"/>
      <c r="Q10" s="779"/>
      <c r="R10" s="779"/>
      <c r="S10" s="779"/>
      <c r="T10" s="779"/>
      <c r="U10" s="779"/>
      <c r="V10" s="305" t="s">
        <v>6</v>
      </c>
      <c r="W10" s="1048" t="s">
        <v>119</v>
      </c>
      <c r="X10" s="1048"/>
      <c r="Y10" s="1048"/>
      <c r="Z10" s="1048"/>
      <c r="AA10" s="1048"/>
      <c r="AB10" s="1049"/>
      <c r="AC10" s="22"/>
      <c r="AD10" s="21" t="s">
        <v>120</v>
      </c>
      <c r="AE10" s="21"/>
      <c r="AF10" s="21"/>
      <c r="AG10" s="21"/>
      <c r="AH10" s="21"/>
      <c r="AI10" s="1050" t="s">
        <v>9</v>
      </c>
      <c r="AJ10" s="1051"/>
      <c r="AK10" s="1051"/>
      <c r="AL10" s="1051"/>
      <c r="AM10" s="1051"/>
      <c r="AN10" s="1051"/>
      <c r="AO10" s="1051"/>
      <c r="AP10" s="1051"/>
      <c r="AQ10" s="1051"/>
      <c r="AR10" s="1051"/>
      <c r="AS10" s="1051"/>
      <c r="AT10" s="22"/>
      <c r="AU10" s="22"/>
      <c r="AV10" s="1052" t="s">
        <v>10</v>
      </c>
      <c r="AW10" s="1053"/>
      <c r="AX10" s="1053"/>
      <c r="AY10" s="1053"/>
      <c r="AZ10" s="1053"/>
      <c r="BA10" s="1054" t="s">
        <v>112</v>
      </c>
      <c r="BB10" s="1055"/>
      <c r="BC10" s="1055"/>
      <c r="BD10" s="1055"/>
      <c r="BE10" s="1055"/>
      <c r="BF10" s="1055"/>
    </row>
    <row r="11" spans="1:58" ht="42" customHeight="1">
      <c r="A11" s="785" t="s">
        <v>12</v>
      </c>
      <c r="B11" s="786"/>
      <c r="C11" s="786"/>
      <c r="D11" s="786"/>
      <c r="E11" s="786"/>
      <c r="F11" s="786"/>
      <c r="G11" s="786"/>
      <c r="H11" s="786"/>
      <c r="I11" s="786"/>
      <c r="J11" s="786"/>
      <c r="K11" s="786"/>
      <c r="L11" s="786"/>
      <c r="M11" s="786"/>
      <c r="N11" s="786"/>
      <c r="O11" s="786"/>
      <c r="P11" s="786"/>
      <c r="Q11" s="786"/>
      <c r="R11" s="786"/>
      <c r="S11" s="786"/>
      <c r="T11" s="786"/>
      <c r="U11" s="786"/>
      <c r="V11" s="306"/>
      <c r="W11" s="26"/>
      <c r="X11" s="27"/>
      <c r="Y11" s="27"/>
      <c r="Z11" s="27"/>
      <c r="AA11" s="27"/>
      <c r="AB11" s="787" t="s">
        <v>113</v>
      </c>
      <c r="AC11" s="787"/>
      <c r="AD11" s="787"/>
      <c r="AE11" s="787"/>
      <c r="AF11" s="787"/>
      <c r="AG11" s="787"/>
      <c r="AH11" s="787"/>
      <c r="AI11" s="787"/>
      <c r="AJ11" s="787"/>
      <c r="AK11" s="787"/>
      <c r="AL11" s="787"/>
      <c r="AM11" s="787"/>
      <c r="AN11" s="787"/>
      <c r="AO11" s="787"/>
      <c r="AP11" s="787"/>
      <c r="AQ11" s="787"/>
      <c r="AR11" s="787"/>
      <c r="AS11" s="787"/>
      <c r="AT11" s="787"/>
      <c r="AU11" s="787"/>
      <c r="AV11" s="1053"/>
      <c r="AW11" s="1053"/>
      <c r="AX11" s="1053"/>
      <c r="AY11" s="1053"/>
      <c r="AZ11" s="1053"/>
      <c r="BA11" s="805" t="s">
        <v>121</v>
      </c>
      <c r="BB11" s="805"/>
      <c r="BC11" s="805"/>
      <c r="BD11" s="805"/>
      <c r="BE11" s="805"/>
      <c r="BF11" s="805"/>
    </row>
    <row r="12" spans="1:57" ht="88.5" customHeight="1" thickBot="1">
      <c r="A12" s="772" t="s">
        <v>15</v>
      </c>
      <c r="B12" s="772"/>
      <c r="C12" s="772"/>
      <c r="D12" s="772"/>
      <c r="E12" s="772"/>
      <c r="F12" s="772"/>
      <c r="G12" s="772"/>
      <c r="H12" s="772"/>
      <c r="I12" s="772"/>
      <c r="J12" s="772"/>
      <c r="K12" s="772"/>
      <c r="L12" s="772"/>
      <c r="M12" s="772"/>
      <c r="N12" s="772"/>
      <c r="O12" s="772"/>
      <c r="P12" s="772"/>
      <c r="Q12" s="772"/>
      <c r="R12" s="772"/>
      <c r="S12" s="772"/>
      <c r="T12" s="772"/>
      <c r="U12" s="772"/>
      <c r="V12" s="1040" t="s">
        <v>16</v>
      </c>
      <c r="W12" s="1041"/>
      <c r="X12" s="1041"/>
      <c r="Y12" s="1041"/>
      <c r="Z12" s="1041"/>
      <c r="AA12" s="39"/>
      <c r="AB12" s="39"/>
      <c r="AC12" s="39"/>
      <c r="AD12" s="39"/>
      <c r="AE12" s="547" t="s">
        <v>17</v>
      </c>
      <c r="AF12" s="38"/>
      <c r="AG12" s="38"/>
      <c r="AH12" s="38"/>
      <c r="AI12" s="38"/>
      <c r="AJ12" s="38"/>
      <c r="AK12" s="38"/>
      <c r="AL12" s="38"/>
      <c r="AM12" s="38"/>
      <c r="AN12" s="38"/>
      <c r="AO12" s="39"/>
      <c r="AP12" s="39"/>
      <c r="AQ12" s="39"/>
      <c r="AR12" s="39"/>
      <c r="AS12" s="39"/>
      <c r="AT12" s="39"/>
      <c r="AU12" s="39"/>
      <c r="AV12" s="33"/>
      <c r="AW12" s="34"/>
      <c r="AX12" s="34"/>
      <c r="AY12" s="34"/>
      <c r="AZ12" s="34"/>
      <c r="BA12" s="34"/>
      <c r="BB12" s="35"/>
      <c r="BC12" s="35"/>
      <c r="BD12" s="35"/>
      <c r="BE12" s="35"/>
    </row>
    <row r="13" spans="22:57" ht="48" customHeight="1">
      <c r="V13" s="307"/>
      <c r="W13" s="1032" t="s">
        <v>122</v>
      </c>
      <c r="X13" s="1032"/>
      <c r="Y13" s="1032"/>
      <c r="Z13" s="1032"/>
      <c r="AA13" s="1032"/>
      <c r="AB13" s="1032"/>
      <c r="AC13" s="1032"/>
      <c r="AD13" s="1032"/>
      <c r="AE13" s="1032"/>
      <c r="AF13" s="1032"/>
      <c r="AG13" s="1032"/>
      <c r="AH13" s="1032"/>
      <c r="AI13" s="1032"/>
      <c r="AJ13" s="1032"/>
      <c r="AK13" s="1032"/>
      <c r="AL13" s="1032"/>
      <c r="AM13" s="1032"/>
      <c r="AN13" s="1032"/>
      <c r="AO13" s="1032"/>
      <c r="AP13" s="1032"/>
      <c r="AQ13" s="1032"/>
      <c r="AR13" s="1032"/>
      <c r="AS13" s="1032"/>
      <c r="AT13" s="1032"/>
      <c r="AU13" s="1032"/>
      <c r="AV13" s="774" t="s">
        <v>19</v>
      </c>
      <c r="AW13" s="775"/>
      <c r="AX13" s="775"/>
      <c r="AY13" s="775"/>
      <c r="AZ13" s="775"/>
      <c r="BA13" s="775"/>
      <c r="BB13" s="775"/>
      <c r="BC13" s="775"/>
      <c r="BD13" s="775"/>
      <c r="BE13" s="775"/>
    </row>
    <row r="14" spans="1:57" s="309" customFormat="1" ht="90.75" customHeight="1" thickBot="1">
      <c r="A14" s="776" t="s">
        <v>20</v>
      </c>
      <c r="B14" s="776"/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1042" t="s">
        <v>21</v>
      </c>
      <c r="W14" s="1043"/>
      <c r="X14" s="1043"/>
      <c r="Y14" s="1043"/>
      <c r="Z14" s="1043"/>
      <c r="AA14" s="1043"/>
      <c r="AB14" s="1043"/>
      <c r="AC14" s="308"/>
      <c r="AD14" s="308"/>
      <c r="AE14" s="1044" t="s">
        <v>22</v>
      </c>
      <c r="AF14" s="1045"/>
      <c r="AG14" s="1045"/>
      <c r="AH14" s="1045"/>
      <c r="AI14" s="1045"/>
      <c r="AJ14" s="1045"/>
      <c r="AK14" s="1045"/>
      <c r="AL14" s="1045"/>
      <c r="AM14" s="39"/>
      <c r="AN14" s="39"/>
      <c r="AO14" s="39"/>
      <c r="AP14" s="39"/>
      <c r="AQ14" s="39"/>
      <c r="AR14" s="39"/>
      <c r="AS14" s="39"/>
      <c r="AT14" s="39"/>
      <c r="AU14" s="39"/>
      <c r="AV14" s="775"/>
      <c r="AW14" s="775"/>
      <c r="AX14" s="775"/>
      <c r="AY14" s="775"/>
      <c r="AZ14" s="775"/>
      <c r="BA14" s="1046" t="s">
        <v>23</v>
      </c>
      <c r="BB14" s="1047"/>
      <c r="BC14" s="1047"/>
      <c r="BD14" s="1047"/>
      <c r="BE14" s="1047"/>
    </row>
    <row r="15" spans="1:59" ht="74.25" customHeight="1">
      <c r="A15" s="735" t="s">
        <v>24</v>
      </c>
      <c r="B15" s="735"/>
      <c r="C15" s="735"/>
      <c r="D15" s="735"/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310"/>
      <c r="AV15" s="311" t="s">
        <v>25</v>
      </c>
      <c r="AW15" s="311"/>
      <c r="AX15" s="311"/>
      <c r="AY15" s="1002" t="s">
        <v>123</v>
      </c>
      <c r="AZ15" s="1002"/>
      <c r="BA15" s="1002"/>
      <c r="BB15" s="1002"/>
      <c r="BC15" s="1002"/>
      <c r="BD15" s="1002"/>
      <c r="BE15" s="1002"/>
      <c r="BF15" s="1003"/>
      <c r="BG15" s="1003"/>
    </row>
    <row r="16" spans="1:256" s="313" customFormat="1" ht="5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004"/>
      <c r="V16" s="1004"/>
      <c r="W16" s="1004"/>
      <c r="X16" s="1004"/>
      <c r="Y16" s="1004"/>
      <c r="Z16" s="1004"/>
      <c r="AA16" s="1004"/>
      <c r="AB16" s="1004"/>
      <c r="AC16" s="1004"/>
      <c r="AD16" s="1004"/>
      <c r="AE16" s="1004"/>
      <c r="AF16" s="1004"/>
      <c r="AG16" s="1004"/>
      <c r="AH16" s="1004"/>
      <c r="AI16" s="1004"/>
      <c r="AJ16" s="1004"/>
      <c r="AK16" s="1004"/>
      <c r="AL16" s="1004"/>
      <c r="AM16" s="1004"/>
      <c r="AN16" s="1004"/>
      <c r="AO16" s="1004"/>
      <c r="AP16" s="1004"/>
      <c r="AQ16" s="1004"/>
      <c r="AR16" s="1004"/>
      <c r="AS16" s="1004"/>
      <c r="AT16" s="1004"/>
      <c r="AU16" s="1004"/>
      <c r="AV16" s="312"/>
      <c r="AW16" s="312"/>
      <c r="AX16" s="312"/>
      <c r="AY16" s="312"/>
      <c r="AZ16" s="312"/>
      <c r="BA16" s="312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2:57" ht="63" customHeight="1" thickBot="1">
      <c r="B17" s="1005" t="s">
        <v>27</v>
      </c>
      <c r="C17" s="1006"/>
      <c r="D17" s="1006"/>
      <c r="E17" s="1006"/>
      <c r="F17" s="1006"/>
      <c r="G17" s="1006"/>
      <c r="H17" s="1006"/>
      <c r="I17" s="1006"/>
      <c r="J17" s="1006"/>
      <c r="K17" s="1006"/>
      <c r="L17" s="1006"/>
      <c r="M17" s="1006"/>
      <c r="N17" s="1006"/>
      <c r="O17" s="1006"/>
      <c r="P17" s="1006"/>
      <c r="Q17" s="1006"/>
      <c r="R17" s="1006"/>
      <c r="S17" s="1006"/>
      <c r="T17" s="1006"/>
      <c r="U17" s="1006"/>
      <c r="V17" s="1006"/>
      <c r="W17" s="1006"/>
      <c r="X17" s="1006"/>
      <c r="Y17" s="1006"/>
      <c r="Z17" s="1006"/>
      <c r="AA17" s="1006"/>
      <c r="AB17" s="1006"/>
      <c r="AC17" s="1006"/>
      <c r="AD17" s="1006"/>
      <c r="AE17" s="1006"/>
      <c r="AF17" s="1006"/>
      <c r="AG17" s="1006"/>
      <c r="AH17" s="1006"/>
      <c r="AI17" s="1006"/>
      <c r="AJ17" s="1006"/>
      <c r="AK17" s="1006"/>
      <c r="AL17" s="1006"/>
      <c r="AM17" s="1006"/>
      <c r="AN17" s="1006"/>
      <c r="AO17" s="1006"/>
      <c r="AP17" s="1006"/>
      <c r="AQ17" s="1006"/>
      <c r="AR17" s="1006"/>
      <c r="AS17" s="1006"/>
      <c r="AT17" s="1006"/>
      <c r="AU17" s="1006"/>
      <c r="AV17" s="1006"/>
      <c r="AW17" s="1006"/>
      <c r="AX17" s="1006"/>
      <c r="AY17" s="1006"/>
      <c r="AZ17" s="1006"/>
      <c r="BA17" s="1006"/>
      <c r="BB17" s="1006"/>
      <c r="BC17" s="1006"/>
      <c r="BD17" s="1006"/>
      <c r="BE17" s="1006"/>
    </row>
    <row r="18" spans="2:57" s="315" customFormat="1" ht="112.5" customHeight="1" thickBot="1">
      <c r="B18" s="1007" t="s">
        <v>28</v>
      </c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1010" t="s">
        <v>29</v>
      </c>
      <c r="U18" s="1010"/>
      <c r="V18" s="1011"/>
      <c r="W18" s="1016" t="s">
        <v>30</v>
      </c>
      <c r="X18" s="1017"/>
      <c r="Y18" s="1017"/>
      <c r="Z18" s="1017"/>
      <c r="AA18" s="1017"/>
      <c r="AB18" s="1017"/>
      <c r="AC18" s="1017"/>
      <c r="AD18" s="1018"/>
      <c r="AE18" s="1025" t="s">
        <v>31</v>
      </c>
      <c r="AF18" s="1026"/>
      <c r="AG18" s="1031" t="s">
        <v>32</v>
      </c>
      <c r="AH18" s="1032"/>
      <c r="AI18" s="1032"/>
      <c r="AJ18" s="1032"/>
      <c r="AK18" s="1032"/>
      <c r="AL18" s="1032"/>
      <c r="AM18" s="1032"/>
      <c r="AN18" s="1033"/>
      <c r="AO18" s="1037" t="s">
        <v>33</v>
      </c>
      <c r="AP18" s="972" t="s">
        <v>34</v>
      </c>
      <c r="AQ18" s="973"/>
      <c r="AR18" s="973"/>
      <c r="AS18" s="973"/>
      <c r="AT18" s="973"/>
      <c r="AU18" s="973"/>
      <c r="AV18" s="973"/>
      <c r="AW18" s="973"/>
      <c r="AX18" s="978" t="s">
        <v>35</v>
      </c>
      <c r="AY18" s="979"/>
      <c r="AZ18" s="979"/>
      <c r="BA18" s="979"/>
      <c r="BB18" s="979"/>
      <c r="BC18" s="979"/>
      <c r="BD18" s="979"/>
      <c r="BE18" s="980"/>
    </row>
    <row r="19" spans="2:57" s="315" customFormat="1" ht="74.25" customHeight="1" thickBot="1" thickTop="1">
      <c r="B19" s="1008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1012"/>
      <c r="U19" s="1012"/>
      <c r="V19" s="1013"/>
      <c r="W19" s="1019"/>
      <c r="X19" s="1020"/>
      <c r="Y19" s="1020"/>
      <c r="Z19" s="1020"/>
      <c r="AA19" s="1020"/>
      <c r="AB19" s="1020"/>
      <c r="AC19" s="1020"/>
      <c r="AD19" s="1021"/>
      <c r="AE19" s="1027"/>
      <c r="AF19" s="1028"/>
      <c r="AG19" s="1027"/>
      <c r="AH19" s="857"/>
      <c r="AI19" s="857"/>
      <c r="AJ19" s="857"/>
      <c r="AK19" s="857"/>
      <c r="AL19" s="857"/>
      <c r="AM19" s="857"/>
      <c r="AN19" s="1034"/>
      <c r="AO19" s="1038"/>
      <c r="AP19" s="974"/>
      <c r="AQ19" s="975"/>
      <c r="AR19" s="975"/>
      <c r="AS19" s="975"/>
      <c r="AT19" s="975"/>
      <c r="AU19" s="975"/>
      <c r="AV19" s="975"/>
      <c r="AW19" s="975"/>
      <c r="AX19" s="981" t="s">
        <v>124</v>
      </c>
      <c r="AY19" s="982"/>
      <c r="AZ19" s="982"/>
      <c r="BA19" s="982"/>
      <c r="BB19" s="982"/>
      <c r="BC19" s="982"/>
      <c r="BD19" s="982"/>
      <c r="BE19" s="983"/>
    </row>
    <row r="20" spans="2:57" s="315" customFormat="1" ht="123.75" customHeight="1" thickBot="1" thickTop="1">
      <c r="B20" s="1008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1012"/>
      <c r="U20" s="1012"/>
      <c r="V20" s="1013"/>
      <c r="W20" s="1019"/>
      <c r="X20" s="1020"/>
      <c r="Y20" s="1020"/>
      <c r="Z20" s="1020"/>
      <c r="AA20" s="1020"/>
      <c r="AB20" s="1020"/>
      <c r="AC20" s="1020"/>
      <c r="AD20" s="1021"/>
      <c r="AE20" s="1029"/>
      <c r="AF20" s="1030"/>
      <c r="AG20" s="1029"/>
      <c r="AH20" s="1035"/>
      <c r="AI20" s="1035"/>
      <c r="AJ20" s="1035"/>
      <c r="AK20" s="1035"/>
      <c r="AL20" s="1035"/>
      <c r="AM20" s="1035"/>
      <c r="AN20" s="1036"/>
      <c r="AO20" s="1038"/>
      <c r="AP20" s="976"/>
      <c r="AQ20" s="977"/>
      <c r="AR20" s="977"/>
      <c r="AS20" s="977"/>
      <c r="AT20" s="977"/>
      <c r="AU20" s="977"/>
      <c r="AV20" s="977"/>
      <c r="AW20" s="977"/>
      <c r="AX20" s="1075" t="s">
        <v>150</v>
      </c>
      <c r="AY20" s="1076"/>
      <c r="AZ20" s="1076"/>
      <c r="BA20" s="1076"/>
      <c r="BB20" s="1076"/>
      <c r="BC20" s="1076"/>
      <c r="BD20" s="1076"/>
      <c r="BE20" s="1077"/>
    </row>
    <row r="21" spans="2:57" s="315" customFormat="1" ht="63" customHeight="1" thickTop="1">
      <c r="B21" s="1008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1012"/>
      <c r="U21" s="1012"/>
      <c r="V21" s="1013"/>
      <c r="W21" s="1019"/>
      <c r="X21" s="1020"/>
      <c r="Y21" s="1020"/>
      <c r="Z21" s="1020"/>
      <c r="AA21" s="1020"/>
      <c r="AB21" s="1020"/>
      <c r="AC21" s="1020"/>
      <c r="AD21" s="1021"/>
      <c r="AE21" s="987" t="s">
        <v>38</v>
      </c>
      <c r="AF21" s="990" t="s">
        <v>39</v>
      </c>
      <c r="AG21" s="993" t="s">
        <v>40</v>
      </c>
      <c r="AH21" s="996" t="s">
        <v>41</v>
      </c>
      <c r="AI21" s="997"/>
      <c r="AJ21" s="997"/>
      <c r="AK21" s="997"/>
      <c r="AL21" s="997"/>
      <c r="AM21" s="997"/>
      <c r="AN21" s="998"/>
      <c r="AO21" s="1038"/>
      <c r="AP21" s="999" t="s">
        <v>42</v>
      </c>
      <c r="AQ21" s="960" t="s">
        <v>43</v>
      </c>
      <c r="AR21" s="960" t="s">
        <v>44</v>
      </c>
      <c r="AS21" s="963" t="s">
        <v>45</v>
      </c>
      <c r="AT21" s="966" t="s">
        <v>46</v>
      </c>
      <c r="AU21" s="960" t="s">
        <v>47</v>
      </c>
      <c r="AV21" s="960" t="s">
        <v>48</v>
      </c>
      <c r="AW21" s="969" t="s">
        <v>49</v>
      </c>
      <c r="AX21" s="941" t="s">
        <v>126</v>
      </c>
      <c r="AY21" s="942"/>
      <c r="AZ21" s="942"/>
      <c r="BA21" s="943"/>
      <c r="BB21" s="944" t="s">
        <v>127</v>
      </c>
      <c r="BC21" s="945"/>
      <c r="BD21" s="945"/>
      <c r="BE21" s="946"/>
    </row>
    <row r="22" spans="2:57" s="317" customFormat="1" ht="63" customHeight="1">
      <c r="B22" s="1008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1012"/>
      <c r="U22" s="1012"/>
      <c r="V22" s="1013"/>
      <c r="W22" s="1019"/>
      <c r="X22" s="1020"/>
      <c r="Y22" s="1020"/>
      <c r="Z22" s="1020"/>
      <c r="AA22" s="1020"/>
      <c r="AB22" s="1020"/>
      <c r="AC22" s="1020"/>
      <c r="AD22" s="1021"/>
      <c r="AE22" s="988"/>
      <c r="AF22" s="991"/>
      <c r="AG22" s="994"/>
      <c r="AH22" s="947" t="s">
        <v>52</v>
      </c>
      <c r="AI22" s="947"/>
      <c r="AJ22" s="948" t="s">
        <v>53</v>
      </c>
      <c r="AK22" s="949"/>
      <c r="AL22" s="948" t="s">
        <v>54</v>
      </c>
      <c r="AM22" s="949"/>
      <c r="AN22" s="686" t="s">
        <v>55</v>
      </c>
      <c r="AO22" s="1038"/>
      <c r="AP22" s="1000"/>
      <c r="AQ22" s="961"/>
      <c r="AR22" s="961"/>
      <c r="AS22" s="964"/>
      <c r="AT22" s="967"/>
      <c r="AU22" s="961"/>
      <c r="AV22" s="961"/>
      <c r="AW22" s="970"/>
      <c r="AX22" s="952" t="s">
        <v>56</v>
      </c>
      <c r="AY22" s="953"/>
      <c r="AZ22" s="953"/>
      <c r="BA22" s="954"/>
      <c r="BB22" s="955" t="s">
        <v>57</v>
      </c>
      <c r="BC22" s="956"/>
      <c r="BD22" s="956"/>
      <c r="BE22" s="957"/>
    </row>
    <row r="23" spans="2:57" s="317" customFormat="1" ht="45" customHeight="1">
      <c r="B23" s="1008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1012"/>
      <c r="U23" s="1012"/>
      <c r="V23" s="1013"/>
      <c r="W23" s="1019"/>
      <c r="X23" s="1020"/>
      <c r="Y23" s="1020"/>
      <c r="Z23" s="1020"/>
      <c r="AA23" s="1020"/>
      <c r="AB23" s="1020"/>
      <c r="AC23" s="1020"/>
      <c r="AD23" s="1021"/>
      <c r="AE23" s="988"/>
      <c r="AF23" s="991"/>
      <c r="AG23" s="994"/>
      <c r="AH23" s="947"/>
      <c r="AI23" s="947"/>
      <c r="AJ23" s="950"/>
      <c r="AK23" s="951"/>
      <c r="AL23" s="950"/>
      <c r="AM23" s="951"/>
      <c r="AN23" s="686"/>
      <c r="AO23" s="1038"/>
      <c r="AP23" s="1000"/>
      <c r="AQ23" s="961"/>
      <c r="AR23" s="961"/>
      <c r="AS23" s="964"/>
      <c r="AT23" s="967"/>
      <c r="AU23" s="961"/>
      <c r="AV23" s="961"/>
      <c r="AW23" s="970"/>
      <c r="AX23" s="958" t="s">
        <v>40</v>
      </c>
      <c r="AY23" s="930" t="s">
        <v>58</v>
      </c>
      <c r="AZ23" s="931"/>
      <c r="BA23" s="931"/>
      <c r="BB23" s="928" t="s">
        <v>40</v>
      </c>
      <c r="BC23" s="930" t="s">
        <v>58</v>
      </c>
      <c r="BD23" s="931"/>
      <c r="BE23" s="932"/>
    </row>
    <row r="24" spans="2:57" s="317" customFormat="1" ht="192.75" customHeight="1" thickBot="1">
      <c r="B24" s="1009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1014"/>
      <c r="U24" s="1014"/>
      <c r="V24" s="1015"/>
      <c r="W24" s="1022"/>
      <c r="X24" s="1023"/>
      <c r="Y24" s="1023"/>
      <c r="Z24" s="1023"/>
      <c r="AA24" s="1023"/>
      <c r="AB24" s="1023"/>
      <c r="AC24" s="1023"/>
      <c r="AD24" s="1024"/>
      <c r="AE24" s="989"/>
      <c r="AF24" s="992"/>
      <c r="AG24" s="995"/>
      <c r="AH24" s="319" t="s">
        <v>59</v>
      </c>
      <c r="AI24" s="320" t="s">
        <v>60</v>
      </c>
      <c r="AJ24" s="319" t="s">
        <v>59</v>
      </c>
      <c r="AK24" s="320" t="s">
        <v>60</v>
      </c>
      <c r="AL24" s="319" t="s">
        <v>59</v>
      </c>
      <c r="AM24" s="320" t="s">
        <v>60</v>
      </c>
      <c r="AN24" s="687"/>
      <c r="AO24" s="1039"/>
      <c r="AP24" s="1001"/>
      <c r="AQ24" s="962"/>
      <c r="AR24" s="962"/>
      <c r="AS24" s="965"/>
      <c r="AT24" s="968"/>
      <c r="AU24" s="962"/>
      <c r="AV24" s="962"/>
      <c r="AW24" s="971"/>
      <c r="AX24" s="959"/>
      <c r="AY24" s="321" t="s">
        <v>52</v>
      </c>
      <c r="AZ24" s="321" t="s">
        <v>61</v>
      </c>
      <c r="BA24" s="322" t="s">
        <v>62</v>
      </c>
      <c r="BB24" s="929"/>
      <c r="BC24" s="323" t="s">
        <v>52</v>
      </c>
      <c r="BD24" s="323" t="s">
        <v>61</v>
      </c>
      <c r="BE24" s="324" t="s">
        <v>62</v>
      </c>
    </row>
    <row r="25" spans="2:57" s="340" customFormat="1" ht="42.75" customHeight="1" thickBot="1" thickTop="1">
      <c r="B25" s="325">
        <v>1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933">
        <v>2</v>
      </c>
      <c r="U25" s="933"/>
      <c r="V25" s="934"/>
      <c r="W25" s="935">
        <v>3</v>
      </c>
      <c r="X25" s="936"/>
      <c r="Y25" s="936"/>
      <c r="Z25" s="936"/>
      <c r="AA25" s="936"/>
      <c r="AB25" s="936"/>
      <c r="AC25" s="936"/>
      <c r="AD25" s="937"/>
      <c r="AE25" s="327">
        <v>4</v>
      </c>
      <c r="AF25" s="328">
        <v>5</v>
      </c>
      <c r="AG25" s="329">
        <v>6</v>
      </c>
      <c r="AH25" s="329"/>
      <c r="AI25" s="330">
        <v>7</v>
      </c>
      <c r="AJ25" s="330"/>
      <c r="AK25" s="330">
        <v>8</v>
      </c>
      <c r="AL25" s="330"/>
      <c r="AM25" s="330"/>
      <c r="AN25" s="330">
        <v>9</v>
      </c>
      <c r="AO25" s="328">
        <v>10</v>
      </c>
      <c r="AP25" s="330">
        <v>11</v>
      </c>
      <c r="AQ25" s="330">
        <v>12</v>
      </c>
      <c r="AR25" s="330">
        <v>13</v>
      </c>
      <c r="AS25" s="331">
        <v>14</v>
      </c>
      <c r="AT25" s="332">
        <v>15</v>
      </c>
      <c r="AU25" s="330">
        <v>16</v>
      </c>
      <c r="AV25" s="333">
        <v>17</v>
      </c>
      <c r="AW25" s="333">
        <v>18</v>
      </c>
      <c r="AX25" s="334">
        <v>19</v>
      </c>
      <c r="AY25" s="335">
        <v>20</v>
      </c>
      <c r="AZ25" s="335">
        <v>21</v>
      </c>
      <c r="BA25" s="336"/>
      <c r="BB25" s="337">
        <v>23</v>
      </c>
      <c r="BC25" s="338">
        <v>24</v>
      </c>
      <c r="BD25" s="338">
        <v>25</v>
      </c>
      <c r="BE25" s="339"/>
    </row>
    <row r="26" spans="2:57" s="341" customFormat="1" ht="93" customHeight="1" thickBot="1">
      <c r="B26" s="938" t="s">
        <v>128</v>
      </c>
      <c r="C26" s="939"/>
      <c r="D26" s="939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939"/>
      <c r="P26" s="939"/>
      <c r="Q26" s="939"/>
      <c r="R26" s="939"/>
      <c r="S26" s="939"/>
      <c r="T26" s="939"/>
      <c r="U26" s="939"/>
      <c r="V26" s="939"/>
      <c r="W26" s="939"/>
      <c r="X26" s="939"/>
      <c r="Y26" s="939"/>
      <c r="Z26" s="939"/>
      <c r="AA26" s="939"/>
      <c r="AB26" s="939"/>
      <c r="AC26" s="939"/>
      <c r="AD26" s="939"/>
      <c r="AE26" s="939"/>
      <c r="AF26" s="939"/>
      <c r="AG26" s="939"/>
      <c r="AH26" s="939"/>
      <c r="AI26" s="939"/>
      <c r="AJ26" s="939"/>
      <c r="AK26" s="939"/>
      <c r="AL26" s="939"/>
      <c r="AM26" s="939"/>
      <c r="AN26" s="939"/>
      <c r="AO26" s="939"/>
      <c r="AP26" s="939"/>
      <c r="AQ26" s="939"/>
      <c r="AR26" s="939"/>
      <c r="AS26" s="939"/>
      <c r="AT26" s="939"/>
      <c r="AU26" s="939"/>
      <c r="AV26" s="939"/>
      <c r="AW26" s="939"/>
      <c r="AX26" s="939"/>
      <c r="AY26" s="939"/>
      <c r="AZ26" s="939"/>
      <c r="BA26" s="939"/>
      <c r="BB26" s="939"/>
      <c r="BC26" s="939"/>
      <c r="BD26" s="939"/>
      <c r="BE26" s="940"/>
    </row>
    <row r="27" spans="2:57" s="342" customFormat="1" ht="105" customHeight="1" thickBot="1">
      <c r="B27" s="911" t="s">
        <v>74</v>
      </c>
      <c r="C27" s="912"/>
      <c r="D27" s="912"/>
      <c r="E27" s="912"/>
      <c r="F27" s="912"/>
      <c r="G27" s="912"/>
      <c r="H27" s="912"/>
      <c r="I27" s="912"/>
      <c r="J27" s="912"/>
      <c r="K27" s="912"/>
      <c r="L27" s="912"/>
      <c r="M27" s="912"/>
      <c r="N27" s="912"/>
      <c r="O27" s="912"/>
      <c r="P27" s="912"/>
      <c r="Q27" s="912"/>
      <c r="R27" s="912"/>
      <c r="S27" s="912"/>
      <c r="T27" s="912"/>
      <c r="U27" s="912"/>
      <c r="V27" s="912"/>
      <c r="W27" s="912"/>
      <c r="X27" s="912"/>
      <c r="Y27" s="912"/>
      <c r="Z27" s="912"/>
      <c r="AA27" s="912"/>
      <c r="AB27" s="912"/>
      <c r="AC27" s="912"/>
      <c r="AD27" s="912"/>
      <c r="AE27" s="912"/>
      <c r="AF27" s="912"/>
      <c r="AG27" s="912"/>
      <c r="AH27" s="912"/>
      <c r="AI27" s="912"/>
      <c r="AJ27" s="912"/>
      <c r="AK27" s="912"/>
      <c r="AL27" s="912"/>
      <c r="AM27" s="912"/>
      <c r="AN27" s="912"/>
      <c r="AO27" s="912"/>
      <c r="AP27" s="912"/>
      <c r="AQ27" s="912"/>
      <c r="AR27" s="912"/>
      <c r="AS27" s="912"/>
      <c r="AT27" s="912"/>
      <c r="AU27" s="912"/>
      <c r="AV27" s="912"/>
      <c r="AW27" s="912"/>
      <c r="AX27" s="912"/>
      <c r="AY27" s="912"/>
      <c r="AZ27" s="912"/>
      <c r="BA27" s="912"/>
      <c r="BB27" s="912"/>
      <c r="BC27" s="912"/>
      <c r="BD27" s="912"/>
      <c r="BE27" s="913"/>
    </row>
    <row r="28" spans="2:61" s="356" customFormat="1" ht="171.75" customHeight="1">
      <c r="B28" s="878">
        <v>1</v>
      </c>
      <c r="C28" s="891"/>
      <c r="D28" s="891"/>
      <c r="E28" s="891"/>
      <c r="F28" s="891"/>
      <c r="G28" s="891"/>
      <c r="H28" s="891"/>
      <c r="I28" s="891"/>
      <c r="J28" s="891"/>
      <c r="K28" s="891"/>
      <c r="L28" s="891"/>
      <c r="M28" s="891"/>
      <c r="N28" s="891"/>
      <c r="O28" s="891"/>
      <c r="P28" s="891"/>
      <c r="Q28" s="891"/>
      <c r="R28" s="891"/>
      <c r="S28" s="892"/>
      <c r="T28" s="918" t="s">
        <v>75</v>
      </c>
      <c r="U28" s="918"/>
      <c r="V28" s="919"/>
      <c r="W28" s="916" t="s">
        <v>116</v>
      </c>
      <c r="X28" s="917"/>
      <c r="Y28" s="917"/>
      <c r="Z28" s="917"/>
      <c r="AA28" s="917"/>
      <c r="AB28" s="917"/>
      <c r="AC28" s="917"/>
      <c r="AD28" s="920"/>
      <c r="AE28" s="343">
        <v>4</v>
      </c>
      <c r="AF28" s="344">
        <f>AE28*30</f>
        <v>120</v>
      </c>
      <c r="AG28" s="343">
        <f>AH28+AJ28+AL28</f>
        <v>26</v>
      </c>
      <c r="AH28" s="345">
        <v>13</v>
      </c>
      <c r="AI28" s="346"/>
      <c r="AJ28" s="346">
        <v>13</v>
      </c>
      <c r="AK28" s="346"/>
      <c r="AL28" s="346"/>
      <c r="AM28" s="346"/>
      <c r="AN28" s="346"/>
      <c r="AO28" s="347">
        <f>AF28-AG28</f>
        <v>94</v>
      </c>
      <c r="AP28" s="348">
        <v>3</v>
      </c>
      <c r="AQ28" s="349"/>
      <c r="AR28" s="349"/>
      <c r="AS28" s="350"/>
      <c r="AT28" s="348"/>
      <c r="AU28" s="349"/>
      <c r="AV28" s="349"/>
      <c r="AW28" s="351"/>
      <c r="AX28" s="348">
        <v>2</v>
      </c>
      <c r="AY28" s="349">
        <v>1</v>
      </c>
      <c r="AZ28" s="349">
        <v>1</v>
      </c>
      <c r="BA28" s="352"/>
      <c r="BB28" s="353"/>
      <c r="BC28" s="354"/>
      <c r="BD28" s="354"/>
      <c r="BE28" s="355"/>
      <c r="BI28" s="356" t="s">
        <v>129</v>
      </c>
    </row>
    <row r="29" spans="2:57" s="356" customFormat="1" ht="238.5" customHeight="1">
      <c r="B29" s="863">
        <v>2</v>
      </c>
      <c r="C29" s="921"/>
      <c r="D29" s="921"/>
      <c r="E29" s="921"/>
      <c r="F29" s="921"/>
      <c r="G29" s="921"/>
      <c r="H29" s="921"/>
      <c r="I29" s="921"/>
      <c r="J29" s="921"/>
      <c r="K29" s="921"/>
      <c r="L29" s="921"/>
      <c r="M29" s="921"/>
      <c r="N29" s="921"/>
      <c r="O29" s="921"/>
      <c r="P29" s="921"/>
      <c r="Q29" s="921"/>
      <c r="R29" s="921"/>
      <c r="S29" s="922"/>
      <c r="T29" s="923" t="s">
        <v>130</v>
      </c>
      <c r="U29" s="923"/>
      <c r="V29" s="924"/>
      <c r="W29" s="925" t="s">
        <v>131</v>
      </c>
      <c r="X29" s="926"/>
      <c r="Y29" s="926"/>
      <c r="Z29" s="926"/>
      <c r="AA29" s="926"/>
      <c r="AB29" s="926"/>
      <c r="AC29" s="926"/>
      <c r="AD29" s="927"/>
      <c r="AE29" s="357">
        <v>4</v>
      </c>
      <c r="AF29" s="358">
        <f>AE29*30</f>
        <v>120</v>
      </c>
      <c r="AG29" s="357">
        <f>AH29+AJ29+AL29</f>
        <v>39</v>
      </c>
      <c r="AH29" s="359">
        <v>13</v>
      </c>
      <c r="AI29" s="360"/>
      <c r="AJ29" s="360">
        <v>26</v>
      </c>
      <c r="AK29" s="360"/>
      <c r="AL29" s="360"/>
      <c r="AM29" s="360"/>
      <c r="AN29" s="360"/>
      <c r="AO29" s="361">
        <f>AF29-AG29</f>
        <v>81</v>
      </c>
      <c r="AP29" s="362">
        <v>3</v>
      </c>
      <c r="AQ29" s="363"/>
      <c r="AR29" s="363"/>
      <c r="AS29" s="364"/>
      <c r="AT29" s="362"/>
      <c r="AU29" s="363"/>
      <c r="AV29" s="363"/>
      <c r="AW29" s="365"/>
      <c r="AX29" s="362">
        <v>3</v>
      </c>
      <c r="AY29" s="363">
        <v>1</v>
      </c>
      <c r="AZ29" s="363">
        <v>2</v>
      </c>
      <c r="BA29" s="364"/>
      <c r="BB29" s="366"/>
      <c r="BC29" s="367"/>
      <c r="BD29" s="367"/>
      <c r="BE29" s="368"/>
    </row>
    <row r="30" spans="2:57" s="356" customFormat="1" ht="219" customHeight="1" thickBot="1">
      <c r="B30" s="868">
        <v>3</v>
      </c>
      <c r="C30" s="903"/>
      <c r="D30" s="903"/>
      <c r="E30" s="903"/>
      <c r="F30" s="903"/>
      <c r="G30" s="903"/>
      <c r="H30" s="903"/>
      <c r="I30" s="903"/>
      <c r="J30" s="903"/>
      <c r="K30" s="903"/>
      <c r="L30" s="903"/>
      <c r="M30" s="903"/>
      <c r="N30" s="903"/>
      <c r="O30" s="903"/>
      <c r="P30" s="903"/>
      <c r="Q30" s="903"/>
      <c r="R30" s="903"/>
      <c r="S30" s="904"/>
      <c r="T30" s="905" t="s">
        <v>132</v>
      </c>
      <c r="U30" s="905"/>
      <c r="V30" s="906"/>
      <c r="W30" s="894" t="s">
        <v>151</v>
      </c>
      <c r="X30" s="907"/>
      <c r="Y30" s="907"/>
      <c r="Z30" s="907"/>
      <c r="AA30" s="907"/>
      <c r="AB30" s="907"/>
      <c r="AC30" s="907"/>
      <c r="AD30" s="908"/>
      <c r="AE30" s="369">
        <v>4</v>
      </c>
      <c r="AF30" s="370">
        <f>AE30*30</f>
        <v>120</v>
      </c>
      <c r="AG30" s="369">
        <f>AH30+AJ30+AL30</f>
        <v>54</v>
      </c>
      <c r="AH30" s="371">
        <v>18</v>
      </c>
      <c r="AI30" s="372"/>
      <c r="AJ30" s="372">
        <v>36</v>
      </c>
      <c r="AK30" s="372"/>
      <c r="AL30" s="372"/>
      <c r="AM30" s="372"/>
      <c r="AN30" s="372"/>
      <c r="AO30" s="373">
        <f>AF30-AG30</f>
        <v>66</v>
      </c>
      <c r="AP30" s="374">
        <v>4</v>
      </c>
      <c r="AQ30" s="375"/>
      <c r="AR30" s="375"/>
      <c r="AS30" s="376"/>
      <c r="AT30" s="374"/>
      <c r="AU30" s="375"/>
      <c r="AV30" s="375"/>
      <c r="AW30" s="377"/>
      <c r="AX30" s="374"/>
      <c r="AY30" s="375"/>
      <c r="AZ30" s="375"/>
      <c r="BA30" s="376"/>
      <c r="BB30" s="378">
        <v>3</v>
      </c>
      <c r="BC30" s="375">
        <v>1</v>
      </c>
      <c r="BD30" s="375">
        <v>2</v>
      </c>
      <c r="BE30" s="376"/>
    </row>
    <row r="31" spans="2:57" s="389" customFormat="1" ht="108.75" customHeight="1" thickBot="1">
      <c r="B31" s="909" t="s">
        <v>68</v>
      </c>
      <c r="C31" s="910"/>
      <c r="D31" s="910"/>
      <c r="E31" s="910"/>
      <c r="F31" s="910"/>
      <c r="G31" s="910"/>
      <c r="H31" s="910"/>
      <c r="I31" s="910"/>
      <c r="J31" s="910"/>
      <c r="K31" s="910"/>
      <c r="L31" s="910"/>
      <c r="M31" s="910"/>
      <c r="N31" s="910"/>
      <c r="O31" s="910"/>
      <c r="P31" s="910"/>
      <c r="Q31" s="910"/>
      <c r="R31" s="910"/>
      <c r="S31" s="910"/>
      <c r="T31" s="910"/>
      <c r="U31" s="910"/>
      <c r="V31" s="910"/>
      <c r="W31" s="910"/>
      <c r="X31" s="910"/>
      <c r="Y31" s="910"/>
      <c r="Z31" s="910"/>
      <c r="AA31" s="910"/>
      <c r="AB31" s="910"/>
      <c r="AC31" s="910"/>
      <c r="AD31" s="910"/>
      <c r="AE31" s="379">
        <f aca="true" t="shared" si="0" ref="AE31:AJ31">SUM(AE28:AE30)</f>
        <v>12</v>
      </c>
      <c r="AF31" s="380">
        <f t="shared" si="0"/>
        <v>360</v>
      </c>
      <c r="AG31" s="379">
        <f t="shared" si="0"/>
        <v>119</v>
      </c>
      <c r="AH31" s="381">
        <f t="shared" si="0"/>
        <v>44</v>
      </c>
      <c r="AI31" s="381"/>
      <c r="AJ31" s="381">
        <f t="shared" si="0"/>
        <v>75</v>
      </c>
      <c r="AK31" s="381"/>
      <c r="AL31" s="382"/>
      <c r="AM31" s="382"/>
      <c r="AN31" s="381"/>
      <c r="AO31" s="380">
        <f>SUM(AO28:AO30)</f>
        <v>241</v>
      </c>
      <c r="AP31" s="383">
        <v>3</v>
      </c>
      <c r="AQ31" s="384"/>
      <c r="AR31" s="384"/>
      <c r="AS31" s="385"/>
      <c r="AT31" s="383"/>
      <c r="AU31" s="384"/>
      <c r="AV31" s="384"/>
      <c r="AW31" s="386"/>
      <c r="AX31" s="387">
        <f>SUM(AX28:AX30)</f>
        <v>5</v>
      </c>
      <c r="AY31" s="383">
        <f>SUM(AY28:AY30)</f>
        <v>2</v>
      </c>
      <c r="AZ31" s="383">
        <f>SUM(AZ28:AZ30)</f>
        <v>3</v>
      </c>
      <c r="BA31" s="385"/>
      <c r="BB31" s="383">
        <f>SUM(BB28:BB30)</f>
        <v>3</v>
      </c>
      <c r="BC31" s="383">
        <f>SUM(BC28:BC30)</f>
        <v>1</v>
      </c>
      <c r="BD31" s="383">
        <f>SUM(BD28:BD30)</f>
        <v>2</v>
      </c>
      <c r="BE31" s="388"/>
    </row>
    <row r="32" spans="2:57" s="342" customFormat="1" ht="120.75" customHeight="1" thickBot="1">
      <c r="B32" s="911" t="s">
        <v>77</v>
      </c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2"/>
      <c r="V32" s="912"/>
      <c r="W32" s="912"/>
      <c r="X32" s="912"/>
      <c r="Y32" s="912"/>
      <c r="Z32" s="912"/>
      <c r="AA32" s="912"/>
      <c r="AB32" s="912"/>
      <c r="AC32" s="912"/>
      <c r="AD32" s="912"/>
      <c r="AE32" s="912"/>
      <c r="AF32" s="912"/>
      <c r="AG32" s="912"/>
      <c r="AH32" s="912"/>
      <c r="AI32" s="912"/>
      <c r="AJ32" s="912"/>
      <c r="AK32" s="912"/>
      <c r="AL32" s="912"/>
      <c r="AM32" s="912"/>
      <c r="AN32" s="912"/>
      <c r="AO32" s="912"/>
      <c r="AP32" s="912"/>
      <c r="AQ32" s="912"/>
      <c r="AR32" s="912"/>
      <c r="AS32" s="912"/>
      <c r="AT32" s="912"/>
      <c r="AU32" s="912"/>
      <c r="AV32" s="912"/>
      <c r="AW32" s="912"/>
      <c r="AX32" s="912"/>
      <c r="AY32" s="912"/>
      <c r="AZ32" s="912"/>
      <c r="BA32" s="912"/>
      <c r="BB32" s="912"/>
      <c r="BC32" s="912"/>
      <c r="BD32" s="912"/>
      <c r="BE32" s="913"/>
    </row>
    <row r="33" spans="2:57" s="356" customFormat="1" ht="132" customHeight="1">
      <c r="B33" s="878">
        <v>4</v>
      </c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2"/>
      <c r="T33" s="914" t="s">
        <v>78</v>
      </c>
      <c r="U33" s="915"/>
      <c r="V33" s="915"/>
      <c r="W33" s="916" t="s">
        <v>76</v>
      </c>
      <c r="X33" s="917"/>
      <c r="Y33" s="917"/>
      <c r="Z33" s="917"/>
      <c r="AA33" s="917"/>
      <c r="AB33" s="917"/>
      <c r="AC33" s="917"/>
      <c r="AD33" s="917"/>
      <c r="AE33" s="343">
        <v>4</v>
      </c>
      <c r="AF33" s="344">
        <f>AE33*30</f>
        <v>120</v>
      </c>
      <c r="AG33" s="343">
        <f>AH33+AJ33+AL33</f>
        <v>45</v>
      </c>
      <c r="AH33" s="345">
        <v>27</v>
      </c>
      <c r="AI33" s="346"/>
      <c r="AJ33" s="346">
        <v>18</v>
      </c>
      <c r="AK33" s="346"/>
      <c r="AL33" s="346"/>
      <c r="AM33" s="346"/>
      <c r="AN33" s="346"/>
      <c r="AO33" s="347">
        <f>AF33-AG33</f>
        <v>75</v>
      </c>
      <c r="AP33" s="390"/>
      <c r="AQ33" s="349">
        <v>3</v>
      </c>
      <c r="AR33" s="349"/>
      <c r="AS33" s="350"/>
      <c r="AT33" s="391"/>
      <c r="AU33" s="349"/>
      <c r="AV33" s="349"/>
      <c r="AW33" s="351"/>
      <c r="AX33" s="392">
        <v>2.5</v>
      </c>
      <c r="AY33" s="393">
        <v>1.5</v>
      </c>
      <c r="AZ33" s="394">
        <v>1</v>
      </c>
      <c r="BA33" s="395"/>
      <c r="BB33" s="396"/>
      <c r="BC33" s="394"/>
      <c r="BD33" s="394"/>
      <c r="BE33" s="395"/>
    </row>
    <row r="34" spans="2:57" s="356" customFormat="1" ht="175.5" customHeight="1" thickBot="1">
      <c r="B34" s="868">
        <v>5</v>
      </c>
      <c r="C34" s="903"/>
      <c r="D34" s="903"/>
      <c r="E34" s="903"/>
      <c r="F34" s="903"/>
      <c r="G34" s="903"/>
      <c r="H34" s="903"/>
      <c r="I34" s="903"/>
      <c r="J34" s="903"/>
      <c r="K34" s="903"/>
      <c r="L34" s="903"/>
      <c r="M34" s="903"/>
      <c r="N34" s="903"/>
      <c r="O34" s="903"/>
      <c r="P34" s="903"/>
      <c r="Q34" s="903"/>
      <c r="R34" s="903"/>
      <c r="S34" s="904"/>
      <c r="T34" s="905" t="s">
        <v>134</v>
      </c>
      <c r="U34" s="905"/>
      <c r="V34" s="906"/>
      <c r="W34" s="894" t="s">
        <v>131</v>
      </c>
      <c r="X34" s="907"/>
      <c r="Y34" s="907"/>
      <c r="Z34" s="907"/>
      <c r="AA34" s="907"/>
      <c r="AB34" s="907"/>
      <c r="AC34" s="907"/>
      <c r="AD34" s="908"/>
      <c r="AE34" s="397">
        <v>4</v>
      </c>
      <c r="AF34" s="398">
        <v>120</v>
      </c>
      <c r="AG34" s="397">
        <v>120</v>
      </c>
      <c r="AH34" s="399"/>
      <c r="AI34" s="399"/>
      <c r="AJ34" s="399"/>
      <c r="AK34" s="399"/>
      <c r="AL34" s="399"/>
      <c r="AM34" s="399"/>
      <c r="AN34" s="399"/>
      <c r="AO34" s="400">
        <v>120</v>
      </c>
      <c r="AP34" s="401"/>
      <c r="AQ34" s="402">
        <v>3</v>
      </c>
      <c r="AR34" s="402"/>
      <c r="AS34" s="403"/>
      <c r="AT34" s="401"/>
      <c r="AU34" s="402"/>
      <c r="AV34" s="402"/>
      <c r="AW34" s="403"/>
      <c r="AX34" s="401"/>
      <c r="AY34" s="402"/>
      <c r="AZ34" s="402"/>
      <c r="BA34" s="403"/>
      <c r="BB34" s="401"/>
      <c r="BC34" s="402"/>
      <c r="BD34" s="402"/>
      <c r="BE34" s="404"/>
    </row>
    <row r="35" spans="2:62" s="389" customFormat="1" ht="111" customHeight="1" thickBot="1">
      <c r="B35" s="897" t="s">
        <v>68</v>
      </c>
      <c r="C35" s="898"/>
      <c r="D35" s="898"/>
      <c r="E35" s="898"/>
      <c r="F35" s="898"/>
      <c r="G35" s="898"/>
      <c r="H35" s="898"/>
      <c r="I35" s="898"/>
      <c r="J35" s="898"/>
      <c r="K35" s="898"/>
      <c r="L35" s="898"/>
      <c r="M35" s="898"/>
      <c r="N35" s="898"/>
      <c r="O35" s="898"/>
      <c r="P35" s="898"/>
      <c r="Q35" s="898"/>
      <c r="R35" s="898"/>
      <c r="S35" s="898"/>
      <c r="T35" s="898"/>
      <c r="U35" s="898"/>
      <c r="V35" s="898"/>
      <c r="W35" s="898"/>
      <c r="X35" s="898"/>
      <c r="Y35" s="898"/>
      <c r="Z35" s="898"/>
      <c r="AA35" s="898"/>
      <c r="AB35" s="898"/>
      <c r="AC35" s="898"/>
      <c r="AD35" s="898"/>
      <c r="AE35" s="379">
        <f>SUM(AE33:AE34)</f>
        <v>8</v>
      </c>
      <c r="AF35" s="380">
        <f aca="true" t="shared" si="1" ref="AF35:AO35">SUM(AF33:AF34)</f>
        <v>240</v>
      </c>
      <c r="AG35" s="379">
        <f t="shared" si="1"/>
        <v>165</v>
      </c>
      <c r="AH35" s="381">
        <f t="shared" si="1"/>
        <v>27</v>
      </c>
      <c r="AI35" s="382"/>
      <c r="AJ35" s="381">
        <f t="shared" si="1"/>
        <v>18</v>
      </c>
      <c r="AK35" s="382"/>
      <c r="AL35" s="382"/>
      <c r="AM35" s="382"/>
      <c r="AN35" s="382"/>
      <c r="AO35" s="380">
        <f t="shared" si="1"/>
        <v>195</v>
      </c>
      <c r="AP35" s="387"/>
      <c r="AQ35" s="384">
        <v>2</v>
      </c>
      <c r="AR35" s="384"/>
      <c r="AS35" s="385"/>
      <c r="AT35" s="405"/>
      <c r="AU35" s="384"/>
      <c r="AV35" s="384"/>
      <c r="AW35" s="386"/>
      <c r="AX35" s="406">
        <f>SUM(AX33:AX34)</f>
        <v>2.5</v>
      </c>
      <c r="AY35" s="407">
        <f>SUM(AY33:AY34)</f>
        <v>1.5</v>
      </c>
      <c r="AZ35" s="408">
        <f>SUM(AZ33:AZ34)</f>
        <v>1</v>
      </c>
      <c r="BA35" s="388"/>
      <c r="BB35" s="409"/>
      <c r="BC35" s="408"/>
      <c r="BD35" s="408"/>
      <c r="BE35" s="388"/>
      <c r="BJ35" s="389" t="s">
        <v>129</v>
      </c>
    </row>
    <row r="36" spans="2:61" s="356" customFormat="1" ht="111" customHeight="1" thickBot="1">
      <c r="B36" s="876" t="s">
        <v>79</v>
      </c>
      <c r="C36" s="899"/>
      <c r="D36" s="899"/>
      <c r="E36" s="899"/>
      <c r="F36" s="899"/>
      <c r="G36" s="899"/>
      <c r="H36" s="899"/>
      <c r="I36" s="899"/>
      <c r="J36" s="899"/>
      <c r="K36" s="899"/>
      <c r="L36" s="899"/>
      <c r="M36" s="899"/>
      <c r="N36" s="899"/>
      <c r="O36" s="899"/>
      <c r="P36" s="899"/>
      <c r="Q36" s="899"/>
      <c r="R36" s="899"/>
      <c r="S36" s="899"/>
      <c r="T36" s="899"/>
      <c r="U36" s="899"/>
      <c r="V36" s="899"/>
      <c r="W36" s="899"/>
      <c r="X36" s="899"/>
      <c r="Y36" s="899"/>
      <c r="Z36" s="899"/>
      <c r="AA36" s="899"/>
      <c r="AB36" s="899"/>
      <c r="AC36" s="899"/>
      <c r="AD36" s="899"/>
      <c r="AE36" s="410">
        <f aca="true" t="shared" si="2" ref="AE36:AO36">AE31+AE35</f>
        <v>20</v>
      </c>
      <c r="AF36" s="411">
        <f t="shared" si="2"/>
        <v>600</v>
      </c>
      <c r="AG36" s="410">
        <f t="shared" si="2"/>
        <v>284</v>
      </c>
      <c r="AH36" s="382">
        <f t="shared" si="2"/>
        <v>71</v>
      </c>
      <c r="AI36" s="382"/>
      <c r="AJ36" s="382">
        <f t="shared" si="2"/>
        <v>93</v>
      </c>
      <c r="AK36" s="382"/>
      <c r="AL36" s="382"/>
      <c r="AM36" s="382"/>
      <c r="AN36" s="382"/>
      <c r="AO36" s="411">
        <f t="shared" si="2"/>
        <v>436</v>
      </c>
      <c r="AP36" s="410">
        <f>AP31+AP35</f>
        <v>3</v>
      </c>
      <c r="AQ36" s="382">
        <f>AQ31+AQ35</f>
        <v>2</v>
      </c>
      <c r="AR36" s="382"/>
      <c r="AS36" s="385"/>
      <c r="AT36" s="405"/>
      <c r="AU36" s="384"/>
      <c r="AV36" s="384"/>
      <c r="AW36" s="411"/>
      <c r="AX36" s="412">
        <f>AX31+AX35</f>
        <v>7.5</v>
      </c>
      <c r="AY36" s="413">
        <f>AY31+AY35</f>
        <v>3.5</v>
      </c>
      <c r="AZ36" s="414">
        <f>AZ31+AZ35</f>
        <v>4</v>
      </c>
      <c r="BA36" s="385"/>
      <c r="BB36" s="415">
        <f>BB31+BB35</f>
        <v>3</v>
      </c>
      <c r="BC36" s="414">
        <f>BC31+BC35</f>
        <v>1</v>
      </c>
      <c r="BD36" s="414">
        <f>BD31+BD35</f>
        <v>2</v>
      </c>
      <c r="BE36" s="388"/>
      <c r="BG36" s="356" t="s">
        <v>129</v>
      </c>
      <c r="BH36" s="356" t="s">
        <v>129</v>
      </c>
      <c r="BI36" s="356" t="s">
        <v>129</v>
      </c>
    </row>
    <row r="37" spans="2:57" s="389" customFormat="1" ht="111" customHeight="1" thickBot="1">
      <c r="B37" s="900" t="s">
        <v>135</v>
      </c>
      <c r="C37" s="901"/>
      <c r="D37" s="901"/>
      <c r="E37" s="901"/>
      <c r="F37" s="901"/>
      <c r="G37" s="901"/>
      <c r="H37" s="901"/>
      <c r="I37" s="901"/>
      <c r="J37" s="901"/>
      <c r="K37" s="901"/>
      <c r="L37" s="901"/>
      <c r="M37" s="901"/>
      <c r="N37" s="901"/>
      <c r="O37" s="901"/>
      <c r="P37" s="901"/>
      <c r="Q37" s="901"/>
      <c r="R37" s="901"/>
      <c r="S37" s="901"/>
      <c r="T37" s="901"/>
      <c r="U37" s="901"/>
      <c r="V37" s="901"/>
      <c r="W37" s="901"/>
      <c r="X37" s="901"/>
      <c r="Y37" s="901"/>
      <c r="Z37" s="901"/>
      <c r="AA37" s="901"/>
      <c r="AB37" s="901"/>
      <c r="AC37" s="901"/>
      <c r="AD37" s="901"/>
      <c r="AE37" s="901"/>
      <c r="AF37" s="901"/>
      <c r="AG37" s="901"/>
      <c r="AH37" s="901"/>
      <c r="AI37" s="901"/>
      <c r="AJ37" s="901"/>
      <c r="AK37" s="901"/>
      <c r="AL37" s="901"/>
      <c r="AM37" s="901"/>
      <c r="AN37" s="901"/>
      <c r="AO37" s="901"/>
      <c r="AP37" s="901"/>
      <c r="AQ37" s="901"/>
      <c r="AR37" s="901"/>
      <c r="AS37" s="901"/>
      <c r="AT37" s="901"/>
      <c r="AU37" s="901"/>
      <c r="AV37" s="901"/>
      <c r="AW37" s="901"/>
      <c r="AX37" s="901"/>
      <c r="AY37" s="901"/>
      <c r="AZ37" s="901"/>
      <c r="BA37" s="901"/>
      <c r="BB37" s="901"/>
      <c r="BC37" s="901"/>
      <c r="BD37" s="901"/>
      <c r="BE37" s="902"/>
    </row>
    <row r="38" spans="2:57" s="356" customFormat="1" ht="93" customHeight="1">
      <c r="B38" s="878"/>
      <c r="C38" s="879"/>
      <c r="D38" s="879"/>
      <c r="E38" s="879"/>
      <c r="F38" s="879"/>
      <c r="G38" s="879"/>
      <c r="H38" s="879"/>
      <c r="I38" s="879"/>
      <c r="J38" s="879"/>
      <c r="K38" s="879"/>
      <c r="L38" s="879"/>
      <c r="M38" s="879"/>
      <c r="N38" s="879"/>
      <c r="O38" s="879"/>
      <c r="P38" s="879"/>
      <c r="Q38" s="879"/>
      <c r="R38" s="879"/>
      <c r="S38" s="880"/>
      <c r="T38" s="881" t="s">
        <v>136</v>
      </c>
      <c r="U38" s="884"/>
      <c r="V38" s="1074"/>
      <c r="W38" s="417"/>
      <c r="X38" s="883"/>
      <c r="Y38" s="884"/>
      <c r="Z38" s="884"/>
      <c r="AA38" s="884"/>
      <c r="AB38" s="884"/>
      <c r="AC38" s="884"/>
      <c r="AD38" s="885"/>
      <c r="AE38" s="418"/>
      <c r="AF38" s="347"/>
      <c r="AG38" s="418"/>
      <c r="AH38" s="346"/>
      <c r="AI38" s="346"/>
      <c r="AJ38" s="346"/>
      <c r="AK38" s="346"/>
      <c r="AL38" s="346"/>
      <c r="AM38" s="346"/>
      <c r="AN38" s="346"/>
      <c r="AO38" s="347"/>
      <c r="AP38" s="348"/>
      <c r="AQ38" s="349"/>
      <c r="AR38" s="349"/>
      <c r="AS38" s="419"/>
      <c r="AT38" s="391"/>
      <c r="AU38" s="349"/>
      <c r="AV38" s="349"/>
      <c r="AW38" s="351"/>
      <c r="AX38" s="390"/>
      <c r="AY38" s="349"/>
      <c r="AZ38" s="349"/>
      <c r="BA38" s="350"/>
      <c r="BB38" s="420"/>
      <c r="BC38" s="354"/>
      <c r="BD38" s="354"/>
      <c r="BE38" s="355"/>
    </row>
    <row r="39" spans="2:68" s="356" customFormat="1" ht="272.25" customHeight="1">
      <c r="B39" s="863">
        <v>7</v>
      </c>
      <c r="C39" s="864"/>
      <c r="D39" s="864"/>
      <c r="E39" s="864"/>
      <c r="F39" s="864"/>
      <c r="G39" s="864"/>
      <c r="H39" s="864"/>
      <c r="I39" s="864"/>
      <c r="J39" s="864"/>
      <c r="K39" s="864"/>
      <c r="L39" s="864"/>
      <c r="M39" s="864"/>
      <c r="N39" s="864"/>
      <c r="O39" s="864"/>
      <c r="P39" s="864"/>
      <c r="Q39" s="864"/>
      <c r="R39" s="864"/>
      <c r="S39" s="865"/>
      <c r="T39" s="886" t="s">
        <v>152</v>
      </c>
      <c r="U39" s="887"/>
      <c r="V39" s="422">
        <v>3</v>
      </c>
      <c r="W39" s="873" t="s">
        <v>101</v>
      </c>
      <c r="X39" s="874"/>
      <c r="Y39" s="874"/>
      <c r="Z39" s="874"/>
      <c r="AA39" s="874"/>
      <c r="AB39" s="874"/>
      <c r="AC39" s="874"/>
      <c r="AD39" s="875"/>
      <c r="AE39" s="357">
        <v>4</v>
      </c>
      <c r="AF39" s="358">
        <f>AE39*30</f>
        <v>120</v>
      </c>
      <c r="AG39" s="357">
        <f>AH39+AJ39+AL39</f>
        <v>36</v>
      </c>
      <c r="AH39" s="359">
        <v>18</v>
      </c>
      <c r="AI39" s="360">
        <v>8</v>
      </c>
      <c r="AJ39" s="360">
        <v>18</v>
      </c>
      <c r="AK39" s="360">
        <v>6</v>
      </c>
      <c r="AL39" s="360"/>
      <c r="AM39" s="360"/>
      <c r="AN39" s="360">
        <f>AG39-(AI39+AK39+AM39)</f>
        <v>22</v>
      </c>
      <c r="AO39" s="361">
        <f>AF39-AG39</f>
        <v>84</v>
      </c>
      <c r="AP39" s="362"/>
      <c r="AQ39" s="362">
        <v>4</v>
      </c>
      <c r="AR39" s="363"/>
      <c r="AS39" s="364"/>
      <c r="AT39" s="362"/>
      <c r="AU39" s="363"/>
      <c r="AV39" s="363"/>
      <c r="AW39" s="365"/>
      <c r="AX39" s="423"/>
      <c r="AY39" s="363"/>
      <c r="AZ39" s="363"/>
      <c r="BA39" s="364"/>
      <c r="BB39" s="424">
        <v>2</v>
      </c>
      <c r="BC39" s="425">
        <v>1</v>
      </c>
      <c r="BD39" s="425">
        <v>1</v>
      </c>
      <c r="BE39" s="548"/>
      <c r="BP39" s="356" t="s">
        <v>129</v>
      </c>
    </row>
    <row r="40" spans="2:57" s="356" customFormat="1" ht="111" customHeight="1">
      <c r="B40" s="863"/>
      <c r="C40" s="864"/>
      <c r="D40" s="864"/>
      <c r="E40" s="864"/>
      <c r="F40" s="864"/>
      <c r="G40" s="864"/>
      <c r="H40" s="864"/>
      <c r="I40" s="864"/>
      <c r="J40" s="864"/>
      <c r="K40" s="864"/>
      <c r="L40" s="864"/>
      <c r="M40" s="864"/>
      <c r="N40" s="864"/>
      <c r="O40" s="864"/>
      <c r="P40" s="864"/>
      <c r="Q40" s="864"/>
      <c r="R40" s="864"/>
      <c r="S40" s="865"/>
      <c r="T40" s="866" t="s">
        <v>139</v>
      </c>
      <c r="U40" s="1067"/>
      <c r="V40" s="1068"/>
      <c r="W40" s="1069"/>
      <c r="X40" s="1067"/>
      <c r="Y40" s="1067"/>
      <c r="Z40" s="1067"/>
      <c r="AA40" s="1067"/>
      <c r="AB40" s="1067"/>
      <c r="AC40" s="1067"/>
      <c r="AD40" s="1070"/>
      <c r="AE40" s="428"/>
      <c r="AF40" s="361"/>
      <c r="AG40" s="428"/>
      <c r="AH40" s="360"/>
      <c r="AI40" s="360"/>
      <c r="AJ40" s="360"/>
      <c r="AK40" s="360"/>
      <c r="AL40" s="360"/>
      <c r="AM40" s="360"/>
      <c r="AN40" s="360"/>
      <c r="AO40" s="361"/>
      <c r="AP40" s="362"/>
      <c r="AQ40" s="363"/>
      <c r="AR40" s="363"/>
      <c r="AS40" s="429"/>
      <c r="AT40" s="430"/>
      <c r="AU40" s="363"/>
      <c r="AV40" s="363"/>
      <c r="AW40" s="365"/>
      <c r="AX40" s="423"/>
      <c r="AY40" s="363"/>
      <c r="AZ40" s="363"/>
      <c r="BA40" s="364"/>
      <c r="BB40" s="431"/>
      <c r="BC40" s="367"/>
      <c r="BD40" s="367"/>
      <c r="BE40" s="368"/>
    </row>
    <row r="41" spans="2:63" s="356" customFormat="1" ht="212.25" customHeight="1" thickBot="1">
      <c r="B41" s="1071">
        <v>8</v>
      </c>
      <c r="C41" s="1072"/>
      <c r="D41" s="1072"/>
      <c r="E41" s="1072"/>
      <c r="F41" s="1072"/>
      <c r="G41" s="1072"/>
      <c r="H41" s="1072"/>
      <c r="I41" s="1072"/>
      <c r="J41" s="1072"/>
      <c r="K41" s="1072"/>
      <c r="L41" s="1072"/>
      <c r="M41" s="1072"/>
      <c r="N41" s="1072"/>
      <c r="O41" s="1072"/>
      <c r="P41" s="1072"/>
      <c r="Q41" s="1072"/>
      <c r="R41" s="1072"/>
      <c r="S41" s="1073"/>
      <c r="T41" s="871" t="s">
        <v>153</v>
      </c>
      <c r="U41" s="872"/>
      <c r="V41" s="433">
        <v>3</v>
      </c>
      <c r="W41" s="888" t="s">
        <v>151</v>
      </c>
      <c r="X41" s="889"/>
      <c r="Y41" s="889"/>
      <c r="Z41" s="889"/>
      <c r="AA41" s="889"/>
      <c r="AB41" s="889"/>
      <c r="AC41" s="889"/>
      <c r="AD41" s="890"/>
      <c r="AE41" s="549">
        <v>4</v>
      </c>
      <c r="AF41" s="550">
        <f>AE41*30</f>
        <v>120</v>
      </c>
      <c r="AG41" s="357">
        <f>AH41+AJ41+AL41</f>
        <v>36</v>
      </c>
      <c r="AH41" s="359">
        <v>18</v>
      </c>
      <c r="AI41" s="360">
        <v>8</v>
      </c>
      <c r="AJ41" s="360">
        <v>18</v>
      </c>
      <c r="AK41" s="360">
        <v>6</v>
      </c>
      <c r="AL41" s="360"/>
      <c r="AM41" s="360"/>
      <c r="AN41" s="360">
        <f>AG41-(AI41+AK41+AM41)</f>
        <v>22</v>
      </c>
      <c r="AO41" s="361">
        <f>AF41-AG41</f>
        <v>84</v>
      </c>
      <c r="AP41" s="362"/>
      <c r="AQ41" s="362">
        <v>4</v>
      </c>
      <c r="AR41" s="363"/>
      <c r="AS41" s="364"/>
      <c r="AT41" s="362"/>
      <c r="AU41" s="363"/>
      <c r="AV41" s="363"/>
      <c r="AW41" s="365"/>
      <c r="AX41" s="423"/>
      <c r="AY41" s="363"/>
      <c r="AZ41" s="363"/>
      <c r="BA41" s="364"/>
      <c r="BB41" s="424">
        <v>2</v>
      </c>
      <c r="BC41" s="425">
        <v>1</v>
      </c>
      <c r="BD41" s="425">
        <v>1</v>
      </c>
      <c r="BE41" s="548"/>
      <c r="BI41" s="356" t="s">
        <v>129</v>
      </c>
      <c r="BK41" s="356" t="s">
        <v>129</v>
      </c>
    </row>
    <row r="42" spans="2:61" s="356" customFormat="1" ht="102" customHeight="1" thickBot="1">
      <c r="B42" s="876" t="s">
        <v>141</v>
      </c>
      <c r="C42" s="877"/>
      <c r="D42" s="877"/>
      <c r="E42" s="877"/>
      <c r="F42" s="877"/>
      <c r="G42" s="877"/>
      <c r="H42" s="877"/>
      <c r="I42" s="877"/>
      <c r="J42" s="877"/>
      <c r="K42" s="877"/>
      <c r="L42" s="877"/>
      <c r="M42" s="877"/>
      <c r="N42" s="877"/>
      <c r="O42" s="877"/>
      <c r="P42" s="877"/>
      <c r="Q42" s="877"/>
      <c r="R42" s="877"/>
      <c r="S42" s="877"/>
      <c r="T42" s="877"/>
      <c r="U42" s="877"/>
      <c r="V42" s="877"/>
      <c r="W42" s="877"/>
      <c r="X42" s="877"/>
      <c r="Y42" s="877"/>
      <c r="Z42" s="877"/>
      <c r="AA42" s="877"/>
      <c r="AB42" s="877"/>
      <c r="AC42" s="877"/>
      <c r="AD42" s="877"/>
      <c r="AE42" s="410">
        <f aca="true" t="shared" si="3" ref="AE42:AK42">AE39+AE41</f>
        <v>8</v>
      </c>
      <c r="AF42" s="411">
        <f t="shared" si="3"/>
        <v>240</v>
      </c>
      <c r="AG42" s="410">
        <f t="shared" si="3"/>
        <v>72</v>
      </c>
      <c r="AH42" s="382">
        <f t="shared" si="3"/>
        <v>36</v>
      </c>
      <c r="AI42" s="382">
        <f t="shared" si="3"/>
        <v>16</v>
      </c>
      <c r="AJ42" s="382">
        <f t="shared" si="3"/>
        <v>36</v>
      </c>
      <c r="AK42" s="382">
        <f t="shared" si="3"/>
        <v>12</v>
      </c>
      <c r="AL42" s="382"/>
      <c r="AM42" s="382"/>
      <c r="AN42" s="382">
        <f>AN39+AN41</f>
        <v>44</v>
      </c>
      <c r="AO42" s="411">
        <f>AO39+AO41</f>
        <v>168</v>
      </c>
      <c r="AP42" s="383"/>
      <c r="AQ42" s="384">
        <v>2</v>
      </c>
      <c r="AR42" s="384"/>
      <c r="AS42" s="438"/>
      <c r="AT42" s="405"/>
      <c r="AU42" s="384"/>
      <c r="AV42" s="384"/>
      <c r="AW42" s="386"/>
      <c r="AX42" s="387"/>
      <c r="AY42" s="384"/>
      <c r="AZ42" s="384"/>
      <c r="BA42" s="385"/>
      <c r="BB42" s="439">
        <f>BB41+BB39</f>
        <v>4</v>
      </c>
      <c r="BC42" s="439">
        <f>BC41+BC39</f>
        <v>2</v>
      </c>
      <c r="BD42" s="439">
        <f>BD41+BD39</f>
        <v>2</v>
      </c>
      <c r="BE42" s="388"/>
      <c r="BI42" s="356" t="s">
        <v>129</v>
      </c>
    </row>
    <row r="43" spans="2:58" s="356" customFormat="1" ht="106.5" customHeight="1" thickBot="1">
      <c r="B43" s="853" t="s">
        <v>80</v>
      </c>
      <c r="C43" s="854"/>
      <c r="D43" s="854"/>
      <c r="E43" s="854"/>
      <c r="F43" s="854"/>
      <c r="G43" s="854"/>
      <c r="H43" s="854"/>
      <c r="I43" s="854"/>
      <c r="J43" s="854"/>
      <c r="K43" s="854"/>
      <c r="L43" s="854"/>
      <c r="M43" s="854"/>
      <c r="N43" s="854"/>
      <c r="O43" s="854"/>
      <c r="P43" s="854"/>
      <c r="Q43" s="854"/>
      <c r="R43" s="854"/>
      <c r="S43" s="854"/>
      <c r="T43" s="854"/>
      <c r="U43" s="854"/>
      <c r="V43" s="854"/>
      <c r="W43" s="854"/>
      <c r="X43" s="854"/>
      <c r="Y43" s="854"/>
      <c r="Z43" s="854"/>
      <c r="AA43" s="854"/>
      <c r="AB43" s="854"/>
      <c r="AC43" s="854"/>
      <c r="AD43" s="854"/>
      <c r="AE43" s="387">
        <f aca="true" t="shared" si="4" ref="AE43:AK43">AE42+AE36</f>
        <v>28</v>
      </c>
      <c r="AF43" s="386">
        <f t="shared" si="4"/>
        <v>840</v>
      </c>
      <c r="AG43" s="387">
        <f t="shared" si="4"/>
        <v>356</v>
      </c>
      <c r="AH43" s="384">
        <f t="shared" si="4"/>
        <v>107</v>
      </c>
      <c r="AI43" s="384">
        <f t="shared" si="4"/>
        <v>16</v>
      </c>
      <c r="AJ43" s="384">
        <f t="shared" si="4"/>
        <v>129</v>
      </c>
      <c r="AK43" s="384">
        <f t="shared" si="4"/>
        <v>12</v>
      </c>
      <c r="AL43" s="384"/>
      <c r="AM43" s="384"/>
      <c r="AN43" s="384">
        <f>AN42+AN36</f>
        <v>44</v>
      </c>
      <c r="AO43" s="386">
        <f>AO42+AO36</f>
        <v>604</v>
      </c>
      <c r="AP43" s="383">
        <f>AP42+AP36</f>
        <v>3</v>
      </c>
      <c r="AQ43" s="383">
        <f>AQ42+AQ36</f>
        <v>4</v>
      </c>
      <c r="AR43" s="383"/>
      <c r="AS43" s="385"/>
      <c r="AT43" s="405"/>
      <c r="AU43" s="384"/>
      <c r="AV43" s="384"/>
      <c r="AW43" s="386"/>
      <c r="AX43" s="387">
        <f>AX42+AX36</f>
        <v>7.5</v>
      </c>
      <c r="AY43" s="384">
        <f>AY42+AY36</f>
        <v>3.5</v>
      </c>
      <c r="AZ43" s="384">
        <f>AZ42+AZ36</f>
        <v>4</v>
      </c>
      <c r="BA43" s="385"/>
      <c r="BB43" s="383">
        <f>BB42+BB36</f>
        <v>7</v>
      </c>
      <c r="BC43" s="383">
        <f>BC42+BC36</f>
        <v>3</v>
      </c>
      <c r="BD43" s="383">
        <f>BD42+BD36</f>
        <v>4</v>
      </c>
      <c r="BE43" s="388"/>
      <c r="BF43" s="356" t="s">
        <v>129</v>
      </c>
    </row>
    <row r="44" spans="2:57" s="449" customFormat="1" ht="56.25" customHeight="1">
      <c r="B44" s="855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856"/>
      <c r="V44" s="856"/>
      <c r="W44" s="442"/>
      <c r="X44" s="442"/>
      <c r="Y44" s="443"/>
      <c r="Z44" s="443"/>
      <c r="AA44" s="443"/>
      <c r="AB44" s="857"/>
      <c r="AC44" s="857"/>
      <c r="AD44" s="858"/>
      <c r="AE44" s="859" t="s">
        <v>81</v>
      </c>
      <c r="AF44" s="860"/>
      <c r="AG44" s="860"/>
      <c r="AH44" s="861"/>
      <c r="AI44" s="859" t="s">
        <v>82</v>
      </c>
      <c r="AJ44" s="860"/>
      <c r="AK44" s="860"/>
      <c r="AL44" s="860"/>
      <c r="AM44" s="860"/>
      <c r="AN44" s="860"/>
      <c r="AO44" s="861"/>
      <c r="AP44" s="444">
        <f>AP43</f>
        <v>3</v>
      </c>
      <c r="AQ44" s="445"/>
      <c r="AR44" s="445"/>
      <c r="AS44" s="446"/>
      <c r="AT44" s="447"/>
      <c r="AU44" s="445"/>
      <c r="AV44" s="445"/>
      <c r="AW44" s="448"/>
      <c r="AX44" s="444">
        <v>2</v>
      </c>
      <c r="AY44" s="445"/>
      <c r="AZ44" s="445"/>
      <c r="BA44" s="446"/>
      <c r="BB44" s="420">
        <v>1</v>
      </c>
      <c r="BC44" s="354"/>
      <c r="BD44" s="354"/>
      <c r="BE44" s="355"/>
    </row>
    <row r="45" spans="2:57" s="449" customFormat="1" ht="58.5" customHeight="1">
      <c r="B45" s="855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862"/>
      <c r="V45" s="862"/>
      <c r="W45" s="442"/>
      <c r="X45" s="442"/>
      <c r="Y45" s="443"/>
      <c r="Z45" s="443"/>
      <c r="AA45" s="443"/>
      <c r="AB45" s="857"/>
      <c r="AC45" s="857"/>
      <c r="AD45" s="858"/>
      <c r="AE45" s="847"/>
      <c r="AF45" s="848"/>
      <c r="AG45" s="848"/>
      <c r="AH45" s="849"/>
      <c r="AI45" s="847" t="s">
        <v>83</v>
      </c>
      <c r="AJ45" s="848"/>
      <c r="AK45" s="848"/>
      <c r="AL45" s="848"/>
      <c r="AM45" s="848"/>
      <c r="AN45" s="848"/>
      <c r="AO45" s="849"/>
      <c r="AP45" s="450"/>
      <c r="AQ45" s="451">
        <f>AQ43</f>
        <v>4</v>
      </c>
      <c r="AR45" s="451"/>
      <c r="AS45" s="452"/>
      <c r="AT45" s="453"/>
      <c r="AU45" s="451"/>
      <c r="AV45" s="451"/>
      <c r="AW45" s="454"/>
      <c r="AX45" s="450">
        <v>2</v>
      </c>
      <c r="AY45" s="451"/>
      <c r="AZ45" s="451"/>
      <c r="BA45" s="452"/>
      <c r="BB45" s="431">
        <v>2</v>
      </c>
      <c r="BC45" s="367"/>
      <c r="BD45" s="367"/>
      <c r="BE45" s="368"/>
    </row>
    <row r="46" spans="23:57" s="449" customFormat="1" ht="60.75" customHeight="1">
      <c r="W46" s="455"/>
      <c r="X46" s="455"/>
      <c r="Y46" s="455"/>
      <c r="Z46" s="455"/>
      <c r="AA46" s="455"/>
      <c r="AB46" s="455"/>
      <c r="AC46" s="455"/>
      <c r="AD46" s="456"/>
      <c r="AE46" s="847"/>
      <c r="AF46" s="848"/>
      <c r="AG46" s="848"/>
      <c r="AH46" s="849"/>
      <c r="AI46" s="847" t="s">
        <v>84</v>
      </c>
      <c r="AJ46" s="848"/>
      <c r="AK46" s="848"/>
      <c r="AL46" s="848"/>
      <c r="AM46" s="848"/>
      <c r="AN46" s="848"/>
      <c r="AO46" s="849"/>
      <c r="AP46" s="450"/>
      <c r="AQ46" s="451"/>
      <c r="AR46" s="451"/>
      <c r="AS46" s="452"/>
      <c r="AT46" s="453"/>
      <c r="AU46" s="451"/>
      <c r="AV46" s="451"/>
      <c r="AW46" s="454"/>
      <c r="AX46" s="450"/>
      <c r="AY46" s="451"/>
      <c r="AZ46" s="451"/>
      <c r="BA46" s="452"/>
      <c r="BB46" s="431"/>
      <c r="BC46" s="367"/>
      <c r="BD46" s="367"/>
      <c r="BE46" s="368"/>
    </row>
    <row r="47" spans="23:57" s="449" customFormat="1" ht="66" customHeight="1">
      <c r="W47" s="455"/>
      <c r="X47" s="455"/>
      <c r="Y47" s="455"/>
      <c r="Z47" s="455"/>
      <c r="AA47" s="455"/>
      <c r="AB47" s="455"/>
      <c r="AC47" s="455"/>
      <c r="AD47" s="456"/>
      <c r="AE47" s="847"/>
      <c r="AF47" s="848"/>
      <c r="AG47" s="848"/>
      <c r="AH47" s="849"/>
      <c r="AI47" s="847" t="s">
        <v>85</v>
      </c>
      <c r="AJ47" s="848"/>
      <c r="AK47" s="848"/>
      <c r="AL47" s="848"/>
      <c r="AM47" s="848"/>
      <c r="AN47" s="848"/>
      <c r="AO47" s="849"/>
      <c r="AP47" s="450"/>
      <c r="AQ47" s="451"/>
      <c r="AR47" s="451"/>
      <c r="AS47" s="452"/>
      <c r="AT47" s="453"/>
      <c r="AU47" s="451"/>
      <c r="AV47" s="451"/>
      <c r="AW47" s="454"/>
      <c r="AX47" s="450"/>
      <c r="AY47" s="451"/>
      <c r="AZ47" s="451"/>
      <c r="BA47" s="452"/>
      <c r="BB47" s="431"/>
      <c r="BC47" s="367"/>
      <c r="BD47" s="367"/>
      <c r="BE47" s="368"/>
    </row>
    <row r="48" spans="23:57" s="449" customFormat="1" ht="51" customHeight="1">
      <c r="W48" s="455"/>
      <c r="X48" s="455"/>
      <c r="Y48" s="455"/>
      <c r="Z48" s="455"/>
      <c r="AA48" s="455"/>
      <c r="AB48" s="455"/>
      <c r="AC48" s="455"/>
      <c r="AD48" s="456"/>
      <c r="AE48" s="847"/>
      <c r="AF48" s="848"/>
      <c r="AG48" s="848"/>
      <c r="AH48" s="849"/>
      <c r="AI48" s="847" t="s">
        <v>86</v>
      </c>
      <c r="AJ48" s="848"/>
      <c r="AK48" s="848"/>
      <c r="AL48" s="848"/>
      <c r="AM48" s="848"/>
      <c r="AN48" s="848"/>
      <c r="AO48" s="849"/>
      <c r="AP48" s="450"/>
      <c r="AQ48" s="451"/>
      <c r="AR48" s="451"/>
      <c r="AS48" s="452"/>
      <c r="AT48" s="453"/>
      <c r="AU48" s="451"/>
      <c r="AV48" s="451"/>
      <c r="AW48" s="454"/>
      <c r="AX48" s="450"/>
      <c r="AY48" s="451"/>
      <c r="AZ48" s="451"/>
      <c r="BA48" s="452"/>
      <c r="BB48" s="431"/>
      <c r="BC48" s="367"/>
      <c r="BD48" s="367"/>
      <c r="BE48" s="368"/>
    </row>
    <row r="49" spans="23:57" s="449" customFormat="1" ht="46.5" customHeight="1">
      <c r="W49" s="455"/>
      <c r="X49" s="455"/>
      <c r="Y49" s="455"/>
      <c r="Z49" s="455"/>
      <c r="AA49" s="455"/>
      <c r="AB49" s="455"/>
      <c r="AC49" s="455"/>
      <c r="AD49" s="456"/>
      <c r="AE49" s="847"/>
      <c r="AF49" s="848"/>
      <c r="AG49" s="848"/>
      <c r="AH49" s="849"/>
      <c r="AI49" s="847" t="s">
        <v>87</v>
      </c>
      <c r="AJ49" s="848"/>
      <c r="AK49" s="848"/>
      <c r="AL49" s="848"/>
      <c r="AM49" s="848"/>
      <c r="AN49" s="848"/>
      <c r="AO49" s="849"/>
      <c r="AP49" s="450"/>
      <c r="AQ49" s="451"/>
      <c r="AR49" s="451"/>
      <c r="AS49" s="452"/>
      <c r="AT49" s="453"/>
      <c r="AU49" s="451"/>
      <c r="AV49" s="451"/>
      <c r="AW49" s="454"/>
      <c r="AX49" s="450"/>
      <c r="AY49" s="451"/>
      <c r="AZ49" s="451"/>
      <c r="BA49" s="452"/>
      <c r="BB49" s="431"/>
      <c r="BC49" s="367"/>
      <c r="BD49" s="367"/>
      <c r="BE49" s="368"/>
    </row>
    <row r="50" spans="23:57" s="449" customFormat="1" ht="48.75" customHeight="1">
      <c r="W50" s="455"/>
      <c r="X50" s="455"/>
      <c r="Y50" s="455"/>
      <c r="Z50" s="455"/>
      <c r="AA50" s="455"/>
      <c r="AB50" s="455"/>
      <c r="AC50" s="455"/>
      <c r="AD50" s="456"/>
      <c r="AE50" s="847"/>
      <c r="AF50" s="848"/>
      <c r="AG50" s="848"/>
      <c r="AH50" s="849"/>
      <c r="AI50" s="847" t="s">
        <v>88</v>
      </c>
      <c r="AJ50" s="848"/>
      <c r="AK50" s="848"/>
      <c r="AL50" s="848"/>
      <c r="AM50" s="848"/>
      <c r="AN50" s="848"/>
      <c r="AO50" s="849"/>
      <c r="AP50" s="450"/>
      <c r="AQ50" s="451"/>
      <c r="AR50" s="451"/>
      <c r="AS50" s="452"/>
      <c r="AT50" s="453"/>
      <c r="AU50" s="451"/>
      <c r="AV50" s="451"/>
      <c r="AW50" s="454"/>
      <c r="AX50" s="450"/>
      <c r="AY50" s="451"/>
      <c r="AZ50" s="451"/>
      <c r="BA50" s="452"/>
      <c r="BB50" s="431"/>
      <c r="BC50" s="367"/>
      <c r="BD50" s="367"/>
      <c r="BE50" s="368"/>
    </row>
    <row r="51" spans="23:57" s="449" customFormat="1" ht="51" customHeight="1">
      <c r="W51" s="455"/>
      <c r="X51" s="455"/>
      <c r="Y51" s="455"/>
      <c r="Z51" s="455"/>
      <c r="AA51" s="455"/>
      <c r="AB51" s="455"/>
      <c r="AC51" s="455"/>
      <c r="AD51" s="456"/>
      <c r="AE51" s="847"/>
      <c r="AF51" s="848"/>
      <c r="AG51" s="848"/>
      <c r="AH51" s="849"/>
      <c r="AI51" s="847" t="s">
        <v>48</v>
      </c>
      <c r="AJ51" s="848"/>
      <c r="AK51" s="848"/>
      <c r="AL51" s="848"/>
      <c r="AM51" s="848"/>
      <c r="AN51" s="848"/>
      <c r="AO51" s="849"/>
      <c r="AP51" s="450"/>
      <c r="AQ51" s="451"/>
      <c r="AR51" s="451"/>
      <c r="AS51" s="452"/>
      <c r="AT51" s="453"/>
      <c r="AU51" s="451"/>
      <c r="AV51" s="451"/>
      <c r="AW51" s="454"/>
      <c r="AX51" s="450"/>
      <c r="AY51" s="451"/>
      <c r="AZ51" s="451"/>
      <c r="BA51" s="452"/>
      <c r="BB51" s="431"/>
      <c r="BC51" s="367"/>
      <c r="BD51" s="367"/>
      <c r="BE51" s="368"/>
    </row>
    <row r="52" spans="23:57" s="449" customFormat="1" ht="48.75" customHeight="1" thickBot="1">
      <c r="W52" s="455"/>
      <c r="X52" s="455"/>
      <c r="Y52" s="455"/>
      <c r="Z52" s="455"/>
      <c r="AA52" s="455"/>
      <c r="AB52" s="455"/>
      <c r="AC52" s="455"/>
      <c r="AD52" s="456"/>
      <c r="AE52" s="850"/>
      <c r="AF52" s="851"/>
      <c r="AG52" s="851"/>
      <c r="AH52" s="852"/>
      <c r="AI52" s="850" t="s">
        <v>89</v>
      </c>
      <c r="AJ52" s="851"/>
      <c r="AK52" s="851"/>
      <c r="AL52" s="851"/>
      <c r="AM52" s="851"/>
      <c r="AN52" s="851"/>
      <c r="AO52" s="852"/>
      <c r="AP52" s="457"/>
      <c r="AQ52" s="458"/>
      <c r="AR52" s="458"/>
      <c r="AS52" s="459"/>
      <c r="AT52" s="460"/>
      <c r="AU52" s="458"/>
      <c r="AV52" s="458"/>
      <c r="AW52" s="461"/>
      <c r="AX52" s="457"/>
      <c r="AY52" s="458"/>
      <c r="AZ52" s="458"/>
      <c r="BA52" s="459"/>
      <c r="BB52" s="462"/>
      <c r="BC52" s="463"/>
      <c r="BD52" s="463"/>
      <c r="BE52" s="464"/>
    </row>
    <row r="53" spans="4:57" s="205" customFormat="1" ht="59.25" customHeight="1" thickBot="1">
      <c r="D53" s="465" t="s">
        <v>90</v>
      </c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7"/>
      <c r="T53" s="589"/>
      <c r="U53" s="589"/>
      <c r="V53" s="589"/>
      <c r="W53" s="589"/>
      <c r="X53" s="589"/>
      <c r="Y53" s="589"/>
      <c r="Z53" s="589"/>
      <c r="AA53" s="589"/>
      <c r="AB53" s="589"/>
      <c r="AC53" s="589"/>
      <c r="AD53" s="589"/>
      <c r="AE53" s="589"/>
      <c r="AF53" s="589"/>
      <c r="AG53" s="589"/>
      <c r="AH53" s="589"/>
      <c r="AI53" s="589"/>
      <c r="AJ53" s="589"/>
      <c r="AK53" s="589"/>
      <c r="AL53" s="589"/>
      <c r="AM53" s="589"/>
      <c r="AN53" s="589"/>
      <c r="AO53" s="589"/>
      <c r="AP53" s="589"/>
      <c r="AQ53" s="589"/>
      <c r="AR53" s="589"/>
      <c r="AS53" s="589"/>
      <c r="AT53" s="589"/>
      <c r="AU53" s="589"/>
      <c r="AV53" s="589"/>
      <c r="AW53" s="589"/>
      <c r="AX53" s="589"/>
      <c r="AY53" s="589"/>
      <c r="AZ53" s="589"/>
      <c r="BA53" s="589"/>
      <c r="BB53" s="589"/>
      <c r="BC53" s="589"/>
      <c r="BD53" s="589"/>
      <c r="BE53" s="589"/>
    </row>
    <row r="54" spans="2:57" s="389" customFormat="1" ht="89.25" customHeight="1" thickBot="1">
      <c r="B54" s="840" t="s">
        <v>142</v>
      </c>
      <c r="C54" s="841"/>
      <c r="D54" s="841"/>
      <c r="E54" s="841"/>
      <c r="F54" s="841"/>
      <c r="G54" s="841"/>
      <c r="H54" s="841"/>
      <c r="I54" s="841"/>
      <c r="J54" s="841"/>
      <c r="K54" s="841"/>
      <c r="L54" s="841"/>
      <c r="M54" s="841"/>
      <c r="N54" s="841"/>
      <c r="O54" s="841"/>
      <c r="P54" s="841"/>
      <c r="Q54" s="841"/>
      <c r="R54" s="841"/>
      <c r="S54" s="841"/>
      <c r="T54" s="841"/>
      <c r="U54" s="841"/>
      <c r="V54" s="841"/>
      <c r="W54" s="841"/>
      <c r="X54" s="841"/>
      <c r="Y54" s="841"/>
      <c r="Z54" s="841"/>
      <c r="AA54" s="468"/>
      <c r="AB54" s="469"/>
      <c r="AC54" s="469"/>
      <c r="AD54" s="469"/>
      <c r="AE54" s="842" t="s">
        <v>91</v>
      </c>
      <c r="AF54" s="842"/>
      <c r="AG54" s="842"/>
      <c r="AH54" s="842"/>
      <c r="AI54" s="842"/>
      <c r="AJ54" s="842"/>
      <c r="AK54" s="842"/>
      <c r="AL54" s="842"/>
      <c r="AM54" s="842"/>
      <c r="AN54" s="842"/>
      <c r="AO54" s="842"/>
      <c r="AP54" s="842"/>
      <c r="AQ54" s="842"/>
      <c r="AR54" s="842"/>
      <c r="AS54" s="842"/>
      <c r="AT54" s="842"/>
      <c r="AU54" s="842"/>
      <c r="AV54" s="842"/>
      <c r="AW54" s="842"/>
      <c r="AX54" s="842"/>
      <c r="AY54" s="842"/>
      <c r="AZ54" s="842"/>
      <c r="BA54" s="842"/>
      <c r="BB54" s="842"/>
      <c r="BC54" s="842"/>
      <c r="BD54" s="842"/>
      <c r="BE54" s="842"/>
    </row>
    <row r="55" spans="2:57" s="389" customFormat="1" ht="160.5" customHeight="1" thickBot="1">
      <c r="B55" s="551" t="s">
        <v>143</v>
      </c>
      <c r="C55" s="843" t="s">
        <v>144</v>
      </c>
      <c r="D55" s="844"/>
      <c r="E55" s="844"/>
      <c r="F55" s="844"/>
      <c r="G55" s="844"/>
      <c r="H55" s="844"/>
      <c r="I55" s="844"/>
      <c r="J55" s="844"/>
      <c r="K55" s="844"/>
      <c r="L55" s="844"/>
      <c r="M55" s="844"/>
      <c r="N55" s="844"/>
      <c r="O55" s="844"/>
      <c r="P55" s="844"/>
      <c r="Q55" s="844"/>
      <c r="R55" s="844"/>
      <c r="S55" s="844"/>
      <c r="T55" s="844"/>
      <c r="U55" s="844"/>
      <c r="V55" s="470" t="s">
        <v>145</v>
      </c>
      <c r="W55" s="845" t="s">
        <v>146</v>
      </c>
      <c r="X55" s="845"/>
      <c r="Y55" s="846" t="s">
        <v>147</v>
      </c>
      <c r="Z55" s="846"/>
      <c r="AA55" s="471"/>
      <c r="AB55" s="469"/>
      <c r="AC55" s="469"/>
      <c r="AD55" s="469"/>
      <c r="AE55" s="810" t="s">
        <v>92</v>
      </c>
      <c r="AF55" s="810"/>
      <c r="AG55" s="810"/>
      <c r="AH55" s="810"/>
      <c r="AI55" s="810"/>
      <c r="AJ55" s="810"/>
      <c r="AK55" s="810" t="s">
        <v>93</v>
      </c>
      <c r="AL55" s="810"/>
      <c r="AM55" s="810"/>
      <c r="AN55" s="810" t="s">
        <v>94</v>
      </c>
      <c r="AO55" s="810"/>
      <c r="AP55" s="810"/>
      <c r="AQ55" s="810"/>
      <c r="AR55" s="810"/>
      <c r="AS55" s="810"/>
      <c r="AT55" s="810"/>
      <c r="AU55" s="810"/>
      <c r="AV55" s="810"/>
      <c r="AW55" s="810"/>
      <c r="AX55" s="810" t="s">
        <v>95</v>
      </c>
      <c r="AY55" s="810"/>
      <c r="AZ55" s="810"/>
      <c r="BA55" s="810"/>
      <c r="BB55" s="810" t="s">
        <v>96</v>
      </c>
      <c r="BC55" s="810"/>
      <c r="BD55" s="810"/>
      <c r="BE55" s="810"/>
    </row>
    <row r="56" spans="2:57" s="389" customFormat="1" ht="39.75" customHeight="1" thickBot="1">
      <c r="B56" s="828">
        <v>1</v>
      </c>
      <c r="C56" s="830" t="s">
        <v>134</v>
      </c>
      <c r="D56" s="831"/>
      <c r="E56" s="831"/>
      <c r="F56" s="831"/>
      <c r="G56" s="831"/>
      <c r="H56" s="831"/>
      <c r="I56" s="831"/>
      <c r="J56" s="831"/>
      <c r="K56" s="831"/>
      <c r="L56" s="831"/>
      <c r="M56" s="831"/>
      <c r="N56" s="831"/>
      <c r="O56" s="831"/>
      <c r="P56" s="831"/>
      <c r="Q56" s="831"/>
      <c r="R56" s="831"/>
      <c r="S56" s="831"/>
      <c r="T56" s="831"/>
      <c r="U56" s="832"/>
      <c r="V56" s="828" t="s">
        <v>154</v>
      </c>
      <c r="W56" s="836">
        <v>4</v>
      </c>
      <c r="X56" s="837"/>
      <c r="Y56" s="813">
        <v>3</v>
      </c>
      <c r="Z56" s="815"/>
      <c r="AA56" s="472"/>
      <c r="AB56" s="469"/>
      <c r="AC56" s="469"/>
      <c r="AD56" s="469"/>
      <c r="AE56" s="810"/>
      <c r="AF56" s="810"/>
      <c r="AG56" s="810"/>
      <c r="AH56" s="810"/>
      <c r="AI56" s="810"/>
      <c r="AJ56" s="810"/>
      <c r="AK56" s="810"/>
      <c r="AL56" s="810"/>
      <c r="AM56" s="810"/>
      <c r="AN56" s="810"/>
      <c r="AO56" s="810"/>
      <c r="AP56" s="810"/>
      <c r="AQ56" s="810"/>
      <c r="AR56" s="810"/>
      <c r="AS56" s="810"/>
      <c r="AT56" s="810"/>
      <c r="AU56" s="810"/>
      <c r="AV56" s="810"/>
      <c r="AW56" s="810"/>
      <c r="AX56" s="810"/>
      <c r="AY56" s="810"/>
      <c r="AZ56" s="810"/>
      <c r="BA56" s="810"/>
      <c r="BB56" s="810"/>
      <c r="BC56" s="810"/>
      <c r="BD56" s="810"/>
      <c r="BE56" s="810"/>
    </row>
    <row r="57" spans="2:57" s="389" customFormat="1" ht="92.25" customHeight="1" thickBot="1">
      <c r="B57" s="829"/>
      <c r="C57" s="833"/>
      <c r="D57" s="834"/>
      <c r="E57" s="834"/>
      <c r="F57" s="834"/>
      <c r="G57" s="834"/>
      <c r="H57" s="834"/>
      <c r="I57" s="834"/>
      <c r="J57" s="834"/>
      <c r="K57" s="834"/>
      <c r="L57" s="834"/>
      <c r="M57" s="834"/>
      <c r="N57" s="834"/>
      <c r="O57" s="834"/>
      <c r="P57" s="834"/>
      <c r="Q57" s="834"/>
      <c r="R57" s="834"/>
      <c r="S57" s="834"/>
      <c r="T57" s="834"/>
      <c r="U57" s="835"/>
      <c r="V57" s="829"/>
      <c r="W57" s="838"/>
      <c r="X57" s="839"/>
      <c r="Y57" s="838"/>
      <c r="Z57" s="839"/>
      <c r="AA57" s="472"/>
      <c r="AB57" s="469"/>
      <c r="AC57" s="469"/>
      <c r="AD57" s="469"/>
      <c r="AE57" s="810"/>
      <c r="AF57" s="810"/>
      <c r="AG57" s="810"/>
      <c r="AH57" s="810"/>
      <c r="AI57" s="810"/>
      <c r="AJ57" s="810"/>
      <c r="AK57" s="810"/>
      <c r="AL57" s="810"/>
      <c r="AM57" s="810"/>
      <c r="AN57" s="810"/>
      <c r="AO57" s="810"/>
      <c r="AP57" s="810"/>
      <c r="AQ57" s="810"/>
      <c r="AR57" s="810"/>
      <c r="AS57" s="810"/>
      <c r="AT57" s="810"/>
      <c r="AU57" s="810"/>
      <c r="AV57" s="810"/>
      <c r="AW57" s="810"/>
      <c r="AX57" s="810" t="s">
        <v>97</v>
      </c>
      <c r="AY57" s="810"/>
      <c r="AZ57" s="810" t="s">
        <v>98</v>
      </c>
      <c r="BA57" s="810"/>
      <c r="BB57" s="810" t="s">
        <v>97</v>
      </c>
      <c r="BC57" s="810"/>
      <c r="BD57" s="810" t="s">
        <v>98</v>
      </c>
      <c r="BE57" s="810"/>
    </row>
    <row r="58" spans="2:57" s="389" customFormat="1" ht="39.75" customHeight="1" thickBot="1">
      <c r="B58" s="473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5"/>
      <c r="U58" s="476"/>
      <c r="V58" s="473"/>
      <c r="W58" s="477"/>
      <c r="X58" s="477"/>
      <c r="Y58" s="471"/>
      <c r="Z58" s="471"/>
      <c r="AA58" s="472"/>
      <c r="AB58" s="469"/>
      <c r="AC58" s="469"/>
      <c r="AD58" s="469"/>
      <c r="AE58" s="813" t="s">
        <v>99</v>
      </c>
      <c r="AF58" s="814"/>
      <c r="AG58" s="814"/>
      <c r="AH58" s="814"/>
      <c r="AI58" s="814"/>
      <c r="AJ58" s="815"/>
      <c r="AK58" s="825" t="s">
        <v>100</v>
      </c>
      <c r="AL58" s="826"/>
      <c r="AM58" s="827"/>
      <c r="AN58" s="1065" t="s">
        <v>117</v>
      </c>
      <c r="AO58" s="1065"/>
      <c r="AP58" s="1065"/>
      <c r="AQ58" s="1065"/>
      <c r="AR58" s="1065"/>
      <c r="AS58" s="1065"/>
      <c r="AT58" s="1065"/>
      <c r="AU58" s="1065"/>
      <c r="AV58" s="1065"/>
      <c r="AW58" s="1065"/>
      <c r="AX58" s="1065">
        <v>1</v>
      </c>
      <c r="AY58" s="1066"/>
      <c r="AZ58" s="1065">
        <v>1</v>
      </c>
      <c r="BA58" s="1066"/>
      <c r="BB58" s="1065">
        <v>50</v>
      </c>
      <c r="BC58" s="1066"/>
      <c r="BD58" s="1065">
        <v>50</v>
      </c>
      <c r="BE58" s="1066"/>
    </row>
    <row r="59" spans="2:57" s="389" customFormat="1" ht="39.75" customHeight="1" thickBot="1">
      <c r="B59" s="473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5"/>
      <c r="U59" s="476"/>
      <c r="V59" s="473"/>
      <c r="W59" s="477"/>
      <c r="X59" s="477"/>
      <c r="Y59" s="471"/>
      <c r="Z59" s="471"/>
      <c r="AA59" s="472"/>
      <c r="AB59" s="469"/>
      <c r="AC59" s="469"/>
      <c r="AD59" s="469"/>
      <c r="AE59" s="816"/>
      <c r="AF59" s="817"/>
      <c r="AG59" s="817"/>
      <c r="AH59" s="817"/>
      <c r="AI59" s="817"/>
      <c r="AJ59" s="818"/>
      <c r="AK59" s="819"/>
      <c r="AL59" s="820"/>
      <c r="AM59" s="821"/>
      <c r="AN59" s="1066"/>
      <c r="AO59" s="1066"/>
      <c r="AP59" s="1066"/>
      <c r="AQ59" s="1066"/>
      <c r="AR59" s="1066"/>
      <c r="AS59" s="1066"/>
      <c r="AT59" s="1066"/>
      <c r="AU59" s="1066"/>
      <c r="AV59" s="1066"/>
      <c r="AW59" s="1066"/>
      <c r="AX59" s="1066"/>
      <c r="AY59" s="1066"/>
      <c r="AZ59" s="1066"/>
      <c r="BA59" s="1066"/>
      <c r="BB59" s="1066"/>
      <c r="BC59" s="1066"/>
      <c r="BD59" s="1066"/>
      <c r="BE59" s="1066"/>
    </row>
    <row r="60" spans="2:57" s="389" customFormat="1" ht="39.75" customHeight="1" thickBot="1">
      <c r="B60" s="473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5"/>
      <c r="U60" s="476"/>
      <c r="V60" s="473"/>
      <c r="W60" s="477"/>
      <c r="X60" s="477"/>
      <c r="Y60" s="471"/>
      <c r="Z60" s="471"/>
      <c r="AA60" s="472"/>
      <c r="AB60" s="469"/>
      <c r="AC60" s="469"/>
      <c r="AD60" s="469"/>
      <c r="AE60" s="816"/>
      <c r="AF60" s="817"/>
      <c r="AG60" s="817"/>
      <c r="AH60" s="817"/>
      <c r="AI60" s="817"/>
      <c r="AJ60" s="818"/>
      <c r="AK60" s="819"/>
      <c r="AL60" s="820"/>
      <c r="AM60" s="821"/>
      <c r="AN60" s="1066"/>
      <c r="AO60" s="1066"/>
      <c r="AP60" s="1066"/>
      <c r="AQ60" s="1066"/>
      <c r="AR60" s="1066"/>
      <c r="AS60" s="1066"/>
      <c r="AT60" s="1066"/>
      <c r="AU60" s="1066"/>
      <c r="AV60" s="1066"/>
      <c r="AW60" s="1066"/>
      <c r="AX60" s="1066"/>
      <c r="AY60" s="1066"/>
      <c r="AZ60" s="1066"/>
      <c r="BA60" s="1066"/>
      <c r="BB60" s="1066"/>
      <c r="BC60" s="1066"/>
      <c r="BD60" s="1066"/>
      <c r="BE60" s="1066"/>
    </row>
    <row r="61" spans="2:57" s="389" customFormat="1" ht="39.75" customHeight="1" thickBot="1">
      <c r="B61" s="473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5"/>
      <c r="U61" s="476"/>
      <c r="V61" s="473"/>
      <c r="W61" s="477"/>
      <c r="X61" s="477"/>
      <c r="Y61" s="471"/>
      <c r="Z61" s="471"/>
      <c r="AA61" s="472"/>
      <c r="AB61" s="469"/>
      <c r="AC61" s="469"/>
      <c r="AD61" s="469"/>
      <c r="AE61" s="819"/>
      <c r="AF61" s="820"/>
      <c r="AG61" s="820"/>
      <c r="AH61" s="820"/>
      <c r="AI61" s="820"/>
      <c r="AJ61" s="821"/>
      <c r="AK61" s="819"/>
      <c r="AL61" s="820"/>
      <c r="AM61" s="821"/>
      <c r="AN61" s="1065" t="s">
        <v>104</v>
      </c>
      <c r="AO61" s="1065"/>
      <c r="AP61" s="1065"/>
      <c r="AQ61" s="1065"/>
      <c r="AR61" s="1065"/>
      <c r="AS61" s="1065"/>
      <c r="AT61" s="1065"/>
      <c r="AU61" s="1065"/>
      <c r="AV61" s="1065"/>
      <c r="AW61" s="1065"/>
      <c r="AX61" s="1065">
        <v>1</v>
      </c>
      <c r="AY61" s="1066"/>
      <c r="AZ61" s="1065"/>
      <c r="BA61" s="1066"/>
      <c r="BB61" s="1065">
        <v>50</v>
      </c>
      <c r="BC61" s="1066"/>
      <c r="BD61" s="1065"/>
      <c r="BE61" s="1066"/>
    </row>
    <row r="62" spans="2:57" s="389" customFormat="1" ht="39.75" customHeight="1" thickBot="1">
      <c r="B62" s="473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5"/>
      <c r="U62" s="476"/>
      <c r="V62" s="473"/>
      <c r="W62" s="477"/>
      <c r="X62" s="477"/>
      <c r="Y62" s="471"/>
      <c r="Z62" s="471"/>
      <c r="AA62" s="472"/>
      <c r="AB62" s="469"/>
      <c r="AC62" s="469"/>
      <c r="AD62" s="469"/>
      <c r="AE62" s="819"/>
      <c r="AF62" s="820"/>
      <c r="AG62" s="820"/>
      <c r="AH62" s="820"/>
      <c r="AI62" s="820"/>
      <c r="AJ62" s="821"/>
      <c r="AK62" s="819"/>
      <c r="AL62" s="820"/>
      <c r="AM62" s="821"/>
      <c r="AN62" s="1066"/>
      <c r="AO62" s="1066"/>
      <c r="AP62" s="1066"/>
      <c r="AQ62" s="1066"/>
      <c r="AR62" s="1066"/>
      <c r="AS62" s="1066"/>
      <c r="AT62" s="1066"/>
      <c r="AU62" s="1066"/>
      <c r="AV62" s="1066"/>
      <c r="AW62" s="1066"/>
      <c r="AX62" s="1066"/>
      <c r="AY62" s="1066"/>
      <c r="AZ62" s="1066"/>
      <c r="BA62" s="1066"/>
      <c r="BB62" s="1066"/>
      <c r="BC62" s="1066"/>
      <c r="BD62" s="1066"/>
      <c r="BE62" s="1066"/>
    </row>
    <row r="63" spans="2:57" s="389" customFormat="1" ht="75" customHeight="1" thickBot="1">
      <c r="B63" s="473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  <c r="Q63" s="474"/>
      <c r="R63" s="474"/>
      <c r="S63" s="474"/>
      <c r="T63" s="475"/>
      <c r="U63" s="476"/>
      <c r="V63" s="473"/>
      <c r="W63" s="477"/>
      <c r="X63" s="477"/>
      <c r="Y63" s="471"/>
      <c r="Z63" s="471"/>
      <c r="AA63" s="472"/>
      <c r="AB63" s="469"/>
      <c r="AC63" s="469"/>
      <c r="AD63" s="469"/>
      <c r="AE63" s="822"/>
      <c r="AF63" s="823"/>
      <c r="AG63" s="823"/>
      <c r="AH63" s="823"/>
      <c r="AI63" s="823"/>
      <c r="AJ63" s="824"/>
      <c r="AK63" s="822"/>
      <c r="AL63" s="823"/>
      <c r="AM63" s="824"/>
      <c r="AN63" s="1066"/>
      <c r="AO63" s="1066"/>
      <c r="AP63" s="1066"/>
      <c r="AQ63" s="1066"/>
      <c r="AR63" s="1066"/>
      <c r="AS63" s="1066"/>
      <c r="AT63" s="1066"/>
      <c r="AU63" s="1066"/>
      <c r="AV63" s="1066"/>
      <c r="AW63" s="1066"/>
      <c r="AX63" s="1066"/>
      <c r="AY63" s="1066"/>
      <c r="AZ63" s="1066"/>
      <c r="BA63" s="1066"/>
      <c r="BB63" s="1066"/>
      <c r="BC63" s="1066"/>
      <c r="BD63" s="1066"/>
      <c r="BE63" s="1066"/>
    </row>
    <row r="64" spans="2:57" s="449" customFormat="1" ht="39.75" customHeight="1">
      <c r="B64" s="478"/>
      <c r="C64" s="479"/>
      <c r="D64" s="479"/>
      <c r="E64" s="479"/>
      <c r="F64" s="479"/>
      <c r="G64" s="479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479"/>
      <c r="S64" s="479"/>
      <c r="T64" s="480"/>
      <c r="U64" s="481"/>
      <c r="V64" s="482"/>
      <c r="W64" s="483"/>
      <c r="X64" s="483"/>
      <c r="Y64" s="484"/>
      <c r="Z64" s="484"/>
      <c r="AA64" s="485"/>
      <c r="AB64" s="812"/>
      <c r="AC64" s="812"/>
      <c r="AD64" s="812"/>
      <c r="AE64" s="812"/>
      <c r="AF64" s="812"/>
      <c r="AG64" s="812"/>
      <c r="AH64" s="812"/>
      <c r="AI64" s="812"/>
      <c r="AJ64" s="812"/>
      <c r="AK64" s="812"/>
      <c r="AL64" s="812"/>
      <c r="AM64" s="812"/>
      <c r="AN64" s="812"/>
      <c r="AO64" s="812"/>
      <c r="AP64" s="812"/>
      <c r="AQ64" s="812"/>
      <c r="AR64" s="812"/>
      <c r="AS64" s="812"/>
      <c r="AT64" s="812"/>
      <c r="AU64" s="812"/>
      <c r="AV64" s="812"/>
      <c r="AW64" s="812"/>
      <c r="AX64" s="812"/>
      <c r="AY64" s="812"/>
      <c r="AZ64" s="812"/>
      <c r="BA64" s="812"/>
      <c r="BB64" s="812"/>
      <c r="BC64" s="812"/>
      <c r="BD64" s="812"/>
      <c r="BE64" s="812"/>
    </row>
    <row r="65" spans="23:54" s="449" customFormat="1" ht="13.5" customHeight="1">
      <c r="W65" s="486"/>
      <c r="X65" s="486"/>
      <c r="Y65" s="486"/>
      <c r="Z65" s="487"/>
      <c r="AA65" s="487"/>
      <c r="AB65" s="487"/>
      <c r="AC65" s="487"/>
      <c r="AD65" s="487"/>
      <c r="AE65" s="487"/>
      <c r="AF65" s="488"/>
      <c r="AG65" s="488"/>
      <c r="AH65" s="488"/>
      <c r="AI65" s="488"/>
      <c r="AJ65" s="488"/>
      <c r="AK65" s="488"/>
      <c r="AL65" s="488"/>
      <c r="AM65" s="488"/>
      <c r="AN65" s="488"/>
      <c r="AO65" s="488"/>
      <c r="AP65" s="488"/>
      <c r="AQ65" s="488"/>
      <c r="AR65" s="488"/>
      <c r="AS65" s="488"/>
      <c r="AT65" s="486"/>
      <c r="AU65" s="486"/>
      <c r="AV65" s="486"/>
      <c r="AW65" s="486"/>
      <c r="AX65" s="486"/>
      <c r="AY65" s="486"/>
      <c r="AZ65" s="486"/>
      <c r="BA65" s="486"/>
      <c r="BB65" s="486"/>
    </row>
    <row r="66" spans="3:58" s="489" customFormat="1" ht="53.25" customHeight="1"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90"/>
      <c r="N66" s="806"/>
      <c r="O66" s="807"/>
      <c r="P66" s="807"/>
      <c r="Q66" s="807"/>
      <c r="R66" s="807"/>
      <c r="S66" s="807"/>
      <c r="T66" s="807"/>
      <c r="U66" s="807"/>
      <c r="V66" s="807"/>
      <c r="W66" s="807"/>
      <c r="X66" s="807"/>
      <c r="Y66" s="807"/>
      <c r="Z66" s="807"/>
      <c r="AA66" s="807"/>
      <c r="AB66" s="807"/>
      <c r="AC66" s="807"/>
      <c r="AD66" s="807"/>
      <c r="AE66" s="807"/>
      <c r="AF66" s="807"/>
      <c r="AG66" s="807"/>
      <c r="AH66" s="807"/>
      <c r="AI66" s="807"/>
      <c r="AJ66" s="807"/>
      <c r="AK66" s="807"/>
      <c r="AL66" s="807"/>
      <c r="AM66" s="807"/>
      <c r="AN66" s="807"/>
      <c r="AO66" s="807"/>
      <c r="AP66" s="807"/>
      <c r="AQ66" s="807"/>
      <c r="AR66" s="807"/>
      <c r="AS66" s="807"/>
      <c r="AT66" s="807"/>
      <c r="AU66" s="807"/>
      <c r="AV66" s="807"/>
      <c r="AW66" s="807"/>
      <c r="AX66" s="807"/>
      <c r="AY66" s="807"/>
      <c r="AZ66" s="807"/>
      <c r="BA66" s="807"/>
      <c r="BB66" s="807"/>
      <c r="BC66" s="807"/>
      <c r="BD66" s="807"/>
      <c r="BE66" s="807"/>
      <c r="BF66" s="807"/>
    </row>
    <row r="67" spans="3:58" s="489" customFormat="1" ht="53.25" customHeight="1">
      <c r="C67" s="490"/>
      <c r="D67" s="490"/>
      <c r="E67" s="490"/>
      <c r="F67" s="490"/>
      <c r="G67" s="490"/>
      <c r="H67" s="490"/>
      <c r="I67" s="490"/>
      <c r="J67" s="490"/>
      <c r="K67" s="490"/>
      <c r="L67" s="490"/>
      <c r="M67" s="490"/>
      <c r="N67" s="806"/>
      <c r="O67" s="807"/>
      <c r="P67" s="807"/>
      <c r="Q67" s="807"/>
      <c r="R67" s="807"/>
      <c r="S67" s="807"/>
      <c r="T67" s="807"/>
      <c r="U67" s="807"/>
      <c r="V67" s="807"/>
      <c r="W67" s="807"/>
      <c r="X67" s="807"/>
      <c r="Y67" s="807"/>
      <c r="Z67" s="807"/>
      <c r="AA67" s="807"/>
      <c r="AB67" s="807"/>
      <c r="AC67" s="807"/>
      <c r="AD67" s="807"/>
      <c r="AE67" s="807"/>
      <c r="AF67" s="807"/>
      <c r="AG67" s="807"/>
      <c r="AH67" s="807"/>
      <c r="AI67" s="807"/>
      <c r="AJ67" s="807"/>
      <c r="AK67" s="807"/>
      <c r="AL67" s="807"/>
      <c r="AM67" s="807"/>
      <c r="AN67" s="807"/>
      <c r="AO67" s="807"/>
      <c r="AP67" s="807"/>
      <c r="AQ67" s="807"/>
      <c r="AR67" s="807"/>
      <c r="AS67" s="807"/>
      <c r="AT67" s="807"/>
      <c r="AU67" s="807"/>
      <c r="AV67" s="807"/>
      <c r="AW67" s="807"/>
      <c r="AX67" s="807"/>
      <c r="AY67" s="807"/>
      <c r="AZ67" s="807"/>
      <c r="BA67" s="807"/>
      <c r="BB67" s="807"/>
      <c r="BC67" s="807"/>
      <c r="BD67" s="807"/>
      <c r="BE67" s="807"/>
      <c r="BF67" s="807"/>
    </row>
    <row r="68" spans="21:46" s="389" customFormat="1" ht="120.75" customHeight="1">
      <c r="U68" s="356"/>
      <c r="V68" s="491" t="s">
        <v>105</v>
      </c>
      <c r="W68" s="492"/>
      <c r="X68" s="493"/>
      <c r="Y68" s="494"/>
      <c r="Z68" s="494"/>
      <c r="AA68" s="808" t="s">
        <v>149</v>
      </c>
      <c r="AB68" s="809"/>
      <c r="AC68" s="809"/>
      <c r="AD68" s="809"/>
      <c r="AE68" s="809"/>
      <c r="AF68" s="809"/>
      <c r="AG68" s="495"/>
      <c r="AH68" s="495"/>
      <c r="AI68" s="496"/>
      <c r="AJ68" s="496"/>
      <c r="AK68" s="497"/>
      <c r="AL68" s="497"/>
      <c r="AM68" s="497"/>
      <c r="AN68" s="496"/>
      <c r="AO68" s="474"/>
      <c r="AP68" s="498"/>
      <c r="AQ68" s="474"/>
      <c r="AR68" s="498"/>
      <c r="AS68" s="474"/>
      <c r="AT68" s="498"/>
    </row>
    <row r="69" spans="21:46" s="499" customFormat="1" ht="43.5" customHeight="1">
      <c r="U69" s="500"/>
      <c r="V69" s="501"/>
      <c r="W69" s="501"/>
      <c r="X69" s="502"/>
      <c r="Y69" s="503" t="s">
        <v>107</v>
      </c>
      <c r="AA69" s="504"/>
      <c r="AB69" s="505" t="s">
        <v>108</v>
      </c>
      <c r="AC69" s="505"/>
      <c r="AD69" s="506"/>
      <c r="AE69" s="506"/>
      <c r="AF69" s="506"/>
      <c r="AG69" s="506"/>
      <c r="AH69" s="506"/>
      <c r="AI69" s="507"/>
      <c r="AJ69" s="507"/>
      <c r="AK69" s="508"/>
      <c r="AL69" s="508"/>
      <c r="AM69" s="508"/>
      <c r="AN69" s="507"/>
      <c r="AO69" s="509"/>
      <c r="AP69" s="510"/>
      <c r="AQ69" s="509"/>
      <c r="AR69" s="510"/>
      <c r="AS69" s="509"/>
      <c r="AT69" s="510"/>
    </row>
    <row r="70" spans="21:46" s="389" customFormat="1" ht="24.75" customHeight="1">
      <c r="U70" s="356"/>
      <c r="V70" s="511"/>
      <c r="W70" s="511"/>
      <c r="X70" s="512"/>
      <c r="Y70" s="512"/>
      <c r="Z70" s="512"/>
      <c r="AA70" s="513"/>
      <c r="AB70" s="513"/>
      <c r="AC70" s="513"/>
      <c r="AD70" s="495"/>
      <c r="AE70" s="495"/>
      <c r="AF70" s="495"/>
      <c r="AG70" s="495"/>
      <c r="AH70" s="495"/>
      <c r="AI70" s="496"/>
      <c r="AJ70" s="496"/>
      <c r="AK70" s="497"/>
      <c r="AL70" s="497"/>
      <c r="AM70" s="497"/>
      <c r="AN70" s="496"/>
      <c r="AO70" s="474"/>
      <c r="AP70" s="498"/>
      <c r="AQ70" s="474"/>
      <c r="AR70" s="498"/>
      <c r="AS70" s="474"/>
      <c r="AT70" s="498"/>
    </row>
    <row r="71" spans="21:54" s="389" customFormat="1" ht="75" customHeight="1">
      <c r="U71" s="514"/>
      <c r="V71" s="515" t="s">
        <v>109</v>
      </c>
      <c r="W71" s="515"/>
      <c r="X71" s="493"/>
      <c r="Y71" s="494"/>
      <c r="Z71" s="494"/>
      <c r="AA71" s="808" t="s">
        <v>149</v>
      </c>
      <c r="AB71" s="809"/>
      <c r="AC71" s="809"/>
      <c r="AD71" s="809"/>
      <c r="AE71" s="809"/>
      <c r="AF71" s="809"/>
      <c r="AI71" s="516"/>
      <c r="AJ71" s="516"/>
      <c r="AK71" s="516"/>
      <c r="AL71" s="516"/>
      <c r="AM71" s="516"/>
      <c r="AN71" s="516"/>
      <c r="AO71" s="516"/>
      <c r="AP71" s="516"/>
      <c r="AQ71" s="516"/>
      <c r="AR71" s="517"/>
      <c r="AS71" s="517"/>
      <c r="AT71" s="517"/>
      <c r="AU71" s="517"/>
      <c r="AV71" s="517"/>
      <c r="AW71" s="517"/>
      <c r="AX71" s="517"/>
      <c r="AY71" s="517"/>
      <c r="AZ71" s="517"/>
      <c r="BA71" s="517"/>
      <c r="BB71" s="518"/>
    </row>
    <row r="72" spans="2:53" s="499" customFormat="1" ht="39.75" customHeight="1">
      <c r="B72" s="509"/>
      <c r="C72" s="509"/>
      <c r="D72" s="509"/>
      <c r="E72" s="509"/>
      <c r="F72" s="509"/>
      <c r="G72" s="509"/>
      <c r="H72" s="509"/>
      <c r="I72" s="509"/>
      <c r="J72" s="509"/>
      <c r="K72" s="509"/>
      <c r="L72" s="509"/>
      <c r="M72" s="509"/>
      <c r="N72" s="509"/>
      <c r="O72" s="509"/>
      <c r="P72" s="509"/>
      <c r="Q72" s="509"/>
      <c r="R72" s="509"/>
      <c r="S72" s="509"/>
      <c r="T72" s="509"/>
      <c r="U72" s="519"/>
      <c r="V72" s="519"/>
      <c r="W72" s="519"/>
      <c r="X72" s="502"/>
      <c r="Y72" s="503" t="s">
        <v>107</v>
      </c>
      <c r="AA72" s="504"/>
      <c r="AB72" s="505" t="s">
        <v>108</v>
      </c>
      <c r="AC72" s="505"/>
      <c r="AD72" s="506"/>
      <c r="AE72" s="505"/>
      <c r="AF72" s="505"/>
      <c r="AI72" s="520"/>
      <c r="AJ72" s="520"/>
      <c r="AK72" s="520"/>
      <c r="AL72" s="520"/>
      <c r="AM72" s="520"/>
      <c r="AN72" s="520"/>
      <c r="AO72" s="520"/>
      <c r="AP72" s="520"/>
      <c r="AQ72" s="520"/>
      <c r="AR72" s="503"/>
      <c r="AS72" s="503"/>
      <c r="AT72" s="503"/>
      <c r="AU72" s="503"/>
      <c r="AV72" s="503"/>
      <c r="AW72" s="503"/>
      <c r="AX72" s="503"/>
      <c r="AY72" s="503"/>
      <c r="AZ72" s="503"/>
      <c r="BA72" s="503"/>
    </row>
    <row r="73" spans="22:54" s="449" customFormat="1" ht="24.75" customHeight="1">
      <c r="V73" s="521"/>
      <c r="W73" s="522"/>
      <c r="X73" s="523"/>
      <c r="Y73" s="524"/>
      <c r="Z73" s="525"/>
      <c r="AA73" s="525"/>
      <c r="AB73" s="526"/>
      <c r="AC73" s="527"/>
      <c r="AD73" s="528"/>
      <c r="AE73" s="526"/>
      <c r="AF73" s="529"/>
      <c r="AG73" s="526"/>
      <c r="AJ73" s="530"/>
      <c r="AK73" s="530"/>
      <c r="AL73" s="486"/>
      <c r="AM73" s="486"/>
      <c r="AN73" s="486"/>
      <c r="AO73" s="530"/>
      <c r="AP73" s="531"/>
      <c r="AQ73" s="523"/>
      <c r="AR73" s="523"/>
      <c r="AS73" s="532"/>
      <c r="AT73" s="532"/>
      <c r="AU73" s="525"/>
      <c r="AV73" s="526"/>
      <c r="AW73" s="528"/>
      <c r="AX73" s="528"/>
      <c r="AY73" s="529"/>
      <c r="AZ73" s="528"/>
      <c r="BA73" s="526"/>
      <c r="BB73" s="526"/>
    </row>
    <row r="74" spans="30:53" s="449" customFormat="1" ht="49.5" customHeight="1">
      <c r="AD74" s="526"/>
      <c r="AE74" s="529"/>
      <c r="AF74" s="526"/>
      <c r="AI74" s="530"/>
      <c r="AJ74" s="530"/>
      <c r="AK74" s="486"/>
      <c r="AL74" s="486"/>
      <c r="AM74" s="486"/>
      <c r="AN74" s="530"/>
      <c r="AO74" s="531"/>
      <c r="AP74" s="523"/>
      <c r="AQ74" s="523"/>
      <c r="AR74" s="532"/>
      <c r="AS74" s="532"/>
      <c r="AT74" s="525"/>
      <c r="AU74" s="526"/>
      <c r="AV74" s="528"/>
      <c r="AW74" s="528"/>
      <c r="AX74" s="529"/>
      <c r="AY74" s="528"/>
      <c r="AZ74" s="526"/>
      <c r="BA74" s="526"/>
    </row>
    <row r="75" spans="2:53" s="449" customFormat="1" ht="36.75" customHeight="1">
      <c r="B75" s="500"/>
      <c r="C75" s="499"/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533"/>
      <c r="W75" s="520"/>
      <c r="X75" s="534"/>
      <c r="Y75" s="503"/>
      <c r="Z75" s="499"/>
      <c r="AA75" s="504"/>
      <c r="AB75" s="535"/>
      <c r="AC75" s="71"/>
      <c r="AE75" s="536"/>
      <c r="AF75" s="71"/>
      <c r="AI75" s="530"/>
      <c r="AJ75" s="530"/>
      <c r="AK75" s="530"/>
      <c r="AL75" s="530"/>
      <c r="AM75" s="530"/>
      <c r="AN75" s="530"/>
      <c r="AO75" s="537"/>
      <c r="AP75" s="538"/>
      <c r="AQ75" s="537"/>
      <c r="AS75" s="539"/>
      <c r="AU75" s="540"/>
      <c r="AV75" s="541"/>
      <c r="AW75" s="535"/>
      <c r="AX75" s="536"/>
      <c r="AY75" s="536"/>
      <c r="AZ75" s="536"/>
      <c r="BA75" s="536"/>
    </row>
    <row r="76" spans="22:53" s="449" customFormat="1" ht="14.25" customHeight="1">
      <c r="V76" s="486"/>
      <c r="W76" s="486"/>
      <c r="X76" s="486"/>
      <c r="Y76" s="487"/>
      <c r="Z76" s="487"/>
      <c r="AA76" s="487"/>
      <c r="AB76" s="487"/>
      <c r="AC76" s="487"/>
      <c r="AD76" s="487"/>
      <c r="AE76" s="488"/>
      <c r="AF76" s="488"/>
      <c r="AG76" s="488"/>
      <c r="AH76" s="488"/>
      <c r="AI76" s="488"/>
      <c r="AJ76" s="488"/>
      <c r="AK76" s="488"/>
      <c r="AL76" s="488"/>
      <c r="AM76" s="488"/>
      <c r="AN76" s="488"/>
      <c r="AO76" s="488"/>
      <c r="AP76" s="488"/>
      <c r="AQ76" s="488"/>
      <c r="AR76" s="488"/>
      <c r="AS76" s="486"/>
      <c r="AT76" s="486"/>
      <c r="AU76" s="486"/>
      <c r="AV76" s="486"/>
      <c r="AW76" s="486"/>
      <c r="AX76" s="486"/>
      <c r="AY76" s="486"/>
      <c r="AZ76" s="486"/>
      <c r="BA76" s="486"/>
    </row>
    <row r="77" spans="21:53" s="449" customFormat="1" ht="18" customHeight="1">
      <c r="U77" s="542"/>
      <c r="V77" s="340"/>
      <c r="W77" s="543"/>
      <c r="X77" s="544"/>
      <c r="Y77" s="487"/>
      <c r="Z77" s="487"/>
      <c r="AA77" s="487"/>
      <c r="AB77" s="487"/>
      <c r="AC77" s="487"/>
      <c r="AD77" s="487"/>
      <c r="AE77" s="530"/>
      <c r="AF77" s="488"/>
      <c r="AG77" s="488"/>
      <c r="AH77" s="488"/>
      <c r="AI77" s="488"/>
      <c r="AJ77" s="488"/>
      <c r="AK77" s="488"/>
      <c r="AL77" s="488"/>
      <c r="AM77" s="488"/>
      <c r="AN77" s="488"/>
      <c r="AO77" s="488"/>
      <c r="AP77" s="488"/>
      <c r="AQ77" s="488"/>
      <c r="AR77" s="488"/>
      <c r="AS77" s="486"/>
      <c r="AT77" s="302"/>
      <c r="AU77" s="302"/>
      <c r="AV77" s="302"/>
      <c r="AW77" s="302"/>
      <c r="AX77" s="302"/>
      <c r="AY77" s="302"/>
      <c r="AZ77" s="486"/>
      <c r="BA77" s="486"/>
    </row>
    <row r="78" spans="21:51" s="449" customFormat="1" ht="15">
      <c r="U78" s="521"/>
      <c r="Y78" s="545"/>
      <c r="Z78" s="545"/>
      <c r="AA78" s="546"/>
      <c r="AB78" s="545"/>
      <c r="AC78" s="545"/>
      <c r="AD78" s="545"/>
      <c r="AF78" s="546"/>
      <c r="AG78" s="546"/>
      <c r="AH78" s="546"/>
      <c r="AI78" s="545"/>
      <c r="AJ78" s="545"/>
      <c r="AN78" s="545"/>
      <c r="AO78" s="545"/>
      <c r="AS78" s="11"/>
      <c r="AT78" s="11"/>
      <c r="AU78" s="11"/>
      <c r="AV78" s="11"/>
      <c r="AW78" s="11"/>
      <c r="AX78" s="11"/>
      <c r="AY78" s="11"/>
    </row>
    <row r="79" spans="21:30" ht="12.75">
      <c r="U79" s="11"/>
      <c r="V79" s="309"/>
      <c r="W79" s="11"/>
      <c r="X79" s="309"/>
      <c r="Y79" s="11"/>
      <c r="Z79" s="11"/>
      <c r="AA79" s="11"/>
      <c r="AB79" s="11"/>
      <c r="AC79" s="11"/>
      <c r="AD79" s="11"/>
    </row>
    <row r="80" spans="21:45" ht="20.25">
      <c r="U80" s="281"/>
      <c r="V80" s="281"/>
      <c r="W80" s="281"/>
      <c r="X80" s="281"/>
      <c r="Y80" s="282"/>
      <c r="Z80" s="282"/>
      <c r="AA80" s="282"/>
      <c r="AB80" s="282"/>
      <c r="AC80" s="282"/>
      <c r="AD80" s="283"/>
      <c r="AE80" s="284"/>
      <c r="AF80" s="284"/>
      <c r="AG80" s="285"/>
      <c r="AH80" s="286"/>
      <c r="AI80" s="286"/>
      <c r="AJ80" s="286"/>
      <c r="AK80" s="287" t="s">
        <v>110</v>
      </c>
      <c r="AL80" s="553"/>
      <c r="AM80" s="553"/>
      <c r="AN80" s="553"/>
      <c r="AO80" s="553"/>
      <c r="AP80" s="553"/>
      <c r="AQ80" s="553"/>
      <c r="AR80" s="287" t="s">
        <v>110</v>
      </c>
      <c r="AS80" s="288"/>
    </row>
    <row r="84" ht="12.75">
      <c r="AA84" s="292" t="s">
        <v>111</v>
      </c>
    </row>
  </sheetData>
  <sheetProtection/>
  <mergeCells count="153">
    <mergeCell ref="A10:U10"/>
    <mergeCell ref="W10:AB10"/>
    <mergeCell ref="AI10:AS10"/>
    <mergeCell ref="AV10:AZ11"/>
    <mergeCell ref="BA10:BF10"/>
    <mergeCell ref="A11:U11"/>
    <mergeCell ref="AB11:AU11"/>
    <mergeCell ref="BA11:BF11"/>
    <mergeCell ref="AU2:BE2"/>
    <mergeCell ref="B4:BA4"/>
    <mergeCell ref="B6:BA6"/>
    <mergeCell ref="V7:AZ7"/>
    <mergeCell ref="W8:AK8"/>
    <mergeCell ref="T9:U9"/>
    <mergeCell ref="X9:AG9"/>
    <mergeCell ref="BB9:BE9"/>
    <mergeCell ref="A12:U12"/>
    <mergeCell ref="V12:Z12"/>
    <mergeCell ref="W13:AU13"/>
    <mergeCell ref="AV13:AZ14"/>
    <mergeCell ref="BA13:BE13"/>
    <mergeCell ref="A14:U14"/>
    <mergeCell ref="V14:AB14"/>
    <mergeCell ref="AE14:AL14"/>
    <mergeCell ref="BA14:BE14"/>
    <mergeCell ref="A15:U15"/>
    <mergeCell ref="AY15:BG15"/>
    <mergeCell ref="U16:AU16"/>
    <mergeCell ref="B17:BE17"/>
    <mergeCell ref="B18:B24"/>
    <mergeCell ref="T18:V24"/>
    <mergeCell ref="W18:AD24"/>
    <mergeCell ref="AE18:AF20"/>
    <mergeCell ref="AG18:AN20"/>
    <mergeCell ref="AO18:AO24"/>
    <mergeCell ref="AP18:AW20"/>
    <mergeCell ref="AX18:BE18"/>
    <mergeCell ref="AX19:BE19"/>
    <mergeCell ref="AX20:BE20"/>
    <mergeCell ref="AE21:AE24"/>
    <mergeCell ref="AF21:AF24"/>
    <mergeCell ref="AG21:AG24"/>
    <mergeCell ref="AH21:AN21"/>
    <mergeCell ref="AP21:AP24"/>
    <mergeCell ref="AQ21:AQ24"/>
    <mergeCell ref="BB23:BB24"/>
    <mergeCell ref="BC23:BE23"/>
    <mergeCell ref="T25:V25"/>
    <mergeCell ref="W25:AD25"/>
    <mergeCell ref="B26:BE26"/>
    <mergeCell ref="B27:BE27"/>
    <mergeCell ref="AX21:BA21"/>
    <mergeCell ref="BB21:BE21"/>
    <mergeCell ref="AH22:AI23"/>
    <mergeCell ref="AJ22:AK23"/>
    <mergeCell ref="AL22:AM23"/>
    <mergeCell ref="AN22:AN24"/>
    <mergeCell ref="AX22:BA22"/>
    <mergeCell ref="BB22:BE22"/>
    <mergeCell ref="AX23:AX24"/>
    <mergeCell ref="AY23:BA23"/>
    <mergeCell ref="AR21:AR24"/>
    <mergeCell ref="AS21:AS24"/>
    <mergeCell ref="AT21:AT24"/>
    <mergeCell ref="AU21:AU24"/>
    <mergeCell ref="AV21:AV24"/>
    <mergeCell ref="AW21:AW24"/>
    <mergeCell ref="B30:S30"/>
    <mergeCell ref="T30:V30"/>
    <mergeCell ref="W30:AD30"/>
    <mergeCell ref="B31:AD31"/>
    <mergeCell ref="B32:BE32"/>
    <mergeCell ref="B33:S33"/>
    <mergeCell ref="T33:V33"/>
    <mergeCell ref="W33:AD33"/>
    <mergeCell ref="B28:S28"/>
    <mergeCell ref="T28:V28"/>
    <mergeCell ref="W28:AD28"/>
    <mergeCell ref="B29:S29"/>
    <mergeCell ref="T29:V29"/>
    <mergeCell ref="W29:AD29"/>
    <mergeCell ref="B38:S38"/>
    <mergeCell ref="T38:V38"/>
    <mergeCell ref="X38:AD38"/>
    <mergeCell ref="B39:S39"/>
    <mergeCell ref="T39:U39"/>
    <mergeCell ref="W39:AD39"/>
    <mergeCell ref="B34:S34"/>
    <mergeCell ref="T34:V34"/>
    <mergeCell ref="W34:AD34"/>
    <mergeCell ref="B35:AD35"/>
    <mergeCell ref="B36:AD36"/>
    <mergeCell ref="B37:BE37"/>
    <mergeCell ref="B42:AD42"/>
    <mergeCell ref="B43:AD43"/>
    <mergeCell ref="B44:B45"/>
    <mergeCell ref="U44:V44"/>
    <mergeCell ref="AB44:AD45"/>
    <mergeCell ref="AE44:AH52"/>
    <mergeCell ref="B40:S40"/>
    <mergeCell ref="T40:V40"/>
    <mergeCell ref="W40:AD40"/>
    <mergeCell ref="B41:S41"/>
    <mergeCell ref="T41:U41"/>
    <mergeCell ref="W41:AD41"/>
    <mergeCell ref="AI49:AO49"/>
    <mergeCell ref="AI50:AO50"/>
    <mergeCell ref="AI51:AO51"/>
    <mergeCell ref="AI52:AO52"/>
    <mergeCell ref="T53:BE53"/>
    <mergeCell ref="B54:Z54"/>
    <mergeCell ref="AE54:BE54"/>
    <mergeCell ref="AI44:AO44"/>
    <mergeCell ref="U45:V45"/>
    <mergeCell ref="AI45:AO45"/>
    <mergeCell ref="AI46:AO46"/>
    <mergeCell ref="AI47:AO47"/>
    <mergeCell ref="AI48:AO48"/>
    <mergeCell ref="AX55:BA56"/>
    <mergeCell ref="BB55:BE56"/>
    <mergeCell ref="B56:B57"/>
    <mergeCell ref="C56:U57"/>
    <mergeCell ref="V56:V57"/>
    <mergeCell ref="W56:X57"/>
    <mergeCell ref="Y56:Z57"/>
    <mergeCell ref="AX57:AY57"/>
    <mergeCell ref="AZ57:BA57"/>
    <mergeCell ref="BB57:BC57"/>
    <mergeCell ref="C55:U55"/>
    <mergeCell ref="W55:X55"/>
    <mergeCell ref="Y55:Z55"/>
    <mergeCell ref="AE55:AJ57"/>
    <mergeCell ref="AK55:AM57"/>
    <mergeCell ref="AN55:AW57"/>
    <mergeCell ref="BD57:BE57"/>
    <mergeCell ref="AE58:AJ63"/>
    <mergeCell ref="AK58:AM63"/>
    <mergeCell ref="AN58:AW60"/>
    <mergeCell ref="AX58:AY60"/>
    <mergeCell ref="AZ58:BA60"/>
    <mergeCell ref="BB58:BC60"/>
    <mergeCell ref="BD58:BE60"/>
    <mergeCell ref="AN61:AW63"/>
    <mergeCell ref="AX61:AY63"/>
    <mergeCell ref="AA68:AF68"/>
    <mergeCell ref="AA71:AF71"/>
    <mergeCell ref="AL80:AQ80"/>
    <mergeCell ref="AZ61:BA63"/>
    <mergeCell ref="BB61:BC63"/>
    <mergeCell ref="BD61:BE63"/>
    <mergeCell ref="AB64:BE64"/>
    <mergeCell ref="N66:BF66"/>
    <mergeCell ref="N67:BF6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2020-07-06T15:35:41Z</dcterms:modified>
  <cp:category/>
  <cp:version/>
  <cp:contentType/>
  <cp:contentStatus/>
</cp:coreProperties>
</file>